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75" windowHeight="6435" tabRatio="648" activeTab="5"/>
  </bookViews>
  <sheets>
    <sheet name="Reqs_Total" sheetId="1" r:id="rId1"/>
    <sheet name="Reqs_2009" sheetId="2" r:id="rId2"/>
    <sheet name="Reqs_2010" sheetId="3" r:id="rId3"/>
    <sheet name="Reqs_2011" sheetId="4" r:id="rId4"/>
    <sheet name="Reqs_2012" sheetId="5" r:id="rId5"/>
    <sheet name="Reqs_2013" sheetId="6" r:id="rId6"/>
  </sheets>
  <externalReferences>
    <externalReference r:id="rId9"/>
    <externalReference r:id="rId10"/>
    <externalReference r:id="rId11"/>
  </externalReferences>
  <definedNames>
    <definedName name="Contactos">#REF!</definedName>
    <definedName name="CorrEnviado">#REF!</definedName>
    <definedName name="CorrRecebido">#REF!</definedName>
    <definedName name="NI_CI">#REF!</definedName>
    <definedName name="Propostas">#REF!</definedName>
    <definedName name="Reqs_geral" localSheetId="1">'Reqs_2009'!$A$1</definedName>
    <definedName name="Reqs_geral" localSheetId="2">'Reqs_2010'!$A$1</definedName>
    <definedName name="Reqs_geral" localSheetId="3">'Reqs_2011'!$A$1</definedName>
    <definedName name="Reqs_geral" localSheetId="4">'Reqs_2012'!$A$1</definedName>
    <definedName name="Reqs_geral" localSheetId="5">'Reqs_2013'!$A$1</definedName>
    <definedName name="Reqs_geral" localSheetId="0">'Reqs_Total'!$A$1</definedName>
    <definedName name="Reqs_geral">#REF!</definedName>
    <definedName name="Reqs_impr" localSheetId="1">#REF!</definedName>
    <definedName name="Reqs_impr" localSheetId="2">#REF!</definedName>
    <definedName name="Reqs_impr" localSheetId="3">#REF!</definedName>
    <definedName name="Reqs_impr" localSheetId="4">#REF!</definedName>
    <definedName name="Reqs_impr" localSheetId="5">#REF!</definedName>
    <definedName name="Reqs_impr" localSheetId="0">#REF!</definedName>
    <definedName name="Reqs_impr">#REF!</definedName>
    <definedName name="Senhas">#REF!</definedName>
    <definedName name="_xlnm.Print_Titles" localSheetId="1">'Reqs_2009'!$7:$9</definedName>
    <definedName name="_xlnm.Print_Titles" localSheetId="2">'Reqs_2010'!$7:$9</definedName>
    <definedName name="_xlnm.Print_Titles" localSheetId="3">'Reqs_2011'!$7:$9</definedName>
    <definedName name="_xlnm.Print_Titles" localSheetId="4">'Reqs_2012'!$7:$9</definedName>
    <definedName name="_xlnm.Print_Titles" localSheetId="5">'Reqs_2013'!$7:$9</definedName>
    <definedName name="ver">'[3]Reqs_2002'!$A$1</definedName>
    <definedName name="Visitas" localSheetId="1">#REF!</definedName>
    <definedName name="Visitas" localSheetId="2">#REF!</definedName>
    <definedName name="Visitas" localSheetId="3">#REF!</definedName>
    <definedName name="Visitas" localSheetId="4">#REF!</definedName>
    <definedName name="Visitas" localSheetId="5">#REF!</definedName>
    <definedName name="Visitas" localSheetId="0">#REF!</definedName>
    <definedName name="Visitas">#REF!</definedName>
  </definedNames>
  <calcPr fullCalcOnLoad="1"/>
</workbook>
</file>

<file path=xl/sharedStrings.xml><?xml version="1.0" encoding="utf-8"?>
<sst xmlns="http://schemas.openxmlformats.org/spreadsheetml/2006/main" count="603" uniqueCount="305">
  <si>
    <t>Sem resposta:</t>
  </si>
  <si>
    <t>Data:</t>
  </si>
  <si>
    <t>Nº de Requerimentos:</t>
  </si>
  <si>
    <t>Requerimento</t>
  </si>
  <si>
    <t>Resposta</t>
  </si>
  <si>
    <t>Nº</t>
  </si>
  <si>
    <t>Data</t>
  </si>
  <si>
    <t>Assunto</t>
  </si>
  <si>
    <t>Freguesia</t>
  </si>
  <si>
    <t>Súmula</t>
  </si>
  <si>
    <t>Mafamude</t>
  </si>
  <si>
    <t xml:space="preserve"> -</t>
  </si>
  <si>
    <t>x</t>
  </si>
  <si>
    <t>Registo de Requerimentos - 2009</t>
  </si>
  <si>
    <t>Pedidos de apoio social</t>
  </si>
  <si>
    <t>Cumprimentos directiva ERC</t>
  </si>
  <si>
    <t>Comemorações da República</t>
  </si>
  <si>
    <t>problemas em moradias</t>
  </si>
  <si>
    <t>Serzedo</t>
  </si>
  <si>
    <t>loja de tintas poluidora</t>
  </si>
  <si>
    <t>Sta Marinha</t>
  </si>
  <si>
    <t>Assembleia Municipal - Registo de Requerimentos - 2010</t>
  </si>
  <si>
    <t>parques infantis</t>
  </si>
  <si>
    <t>reabilitação escola para JI</t>
  </si>
  <si>
    <t>Seixezelo</t>
  </si>
  <si>
    <t>actas da Câmara</t>
  </si>
  <si>
    <t xml:space="preserve">nova escola em Corveiros </t>
  </si>
  <si>
    <t>Grijó</t>
  </si>
  <si>
    <t>parque de jogos</t>
  </si>
  <si>
    <t>S.Félix</t>
  </si>
  <si>
    <t>apoio ao desporto escolar</t>
  </si>
  <si>
    <t>estacionamento no bairro do Gaia</t>
  </si>
  <si>
    <t>requalificação de Vila d'Este</t>
  </si>
  <si>
    <t>Vilar Andorinho</t>
  </si>
  <si>
    <t>segurança e saúde trabalhadores oficinas municipais</t>
  </si>
  <si>
    <t>avenida das árvores</t>
  </si>
  <si>
    <t>oficinas municipais e Fundimo</t>
  </si>
  <si>
    <t>emprego e desemprego</t>
  </si>
  <si>
    <t>problema da Fanfarra</t>
  </si>
  <si>
    <t>Olival</t>
  </si>
  <si>
    <t>legalização habitações escarpa</t>
  </si>
  <si>
    <t>distribuição propaganda parque centro cívico</t>
  </si>
  <si>
    <t>Fundimo</t>
  </si>
  <si>
    <t>Amigaia</t>
  </si>
  <si>
    <t>Acessos ao hospital privado</t>
  </si>
  <si>
    <t>Escolas dos Carvalhos</t>
  </si>
  <si>
    <t>Pedroso</t>
  </si>
  <si>
    <t>Saneamento da Rua dos Dez</t>
  </si>
  <si>
    <t>Arcozelo</t>
  </si>
  <si>
    <t>Execução do QREN</t>
  </si>
  <si>
    <t>Sim</t>
  </si>
  <si>
    <t>Respondidos:</t>
  </si>
  <si>
    <t>X</t>
  </si>
  <si>
    <t>incompleta</t>
  </si>
  <si>
    <t>muito vaga</t>
  </si>
  <si>
    <t>valores estão em pagamento</t>
  </si>
  <si>
    <t>reabilitação Centro Social</t>
  </si>
  <si>
    <t>ainda se encontra "em estudo" a ficha de levantamento</t>
  </si>
  <si>
    <t>situação resolvida</t>
  </si>
  <si>
    <t>estudo em curso para perceber o problema</t>
  </si>
  <si>
    <t>foi licenciado como habitação unifamiliar</t>
  </si>
  <si>
    <t>falência; em curso lançamento de nova empreitada</t>
  </si>
  <si>
    <t>insatisfatória</t>
  </si>
  <si>
    <t>o site está a ser reformulado</t>
  </si>
  <si>
    <t>remete para as disposições do PDM</t>
  </si>
  <si>
    <t>dá apenas conhecimento de regulamento interno</t>
  </si>
  <si>
    <t>22b</t>
  </si>
  <si>
    <t>protocolo dinheiro mat limpeza e expediente escolas</t>
  </si>
  <si>
    <t>edifício da câmara</t>
  </si>
  <si>
    <t>edifícios escolares</t>
  </si>
  <si>
    <t>poluição na etar e ribeira canide</t>
  </si>
  <si>
    <t>ass extraordinária colectividades</t>
  </si>
  <si>
    <t>construção vereador fontemanha</t>
  </si>
  <si>
    <t>escola do monte</t>
  </si>
  <si>
    <t>senhas de refeição gratuitas nas escolas</t>
  </si>
  <si>
    <t>recusa de venda de senhas de refeição</t>
  </si>
  <si>
    <t>ringue bairro pedras</t>
  </si>
  <si>
    <t>árvores bairro pedras</t>
  </si>
  <si>
    <t>parque infantil praceta s caetano</t>
  </si>
  <si>
    <t>obras em ruas</t>
  </si>
  <si>
    <t>candidatura qren teatro almeida sousa</t>
  </si>
  <si>
    <t>alteração paragem</t>
  </si>
  <si>
    <t>cavalos em terreno</t>
  </si>
  <si>
    <t>demolições</t>
  </si>
  <si>
    <t>Canidelo</t>
  </si>
  <si>
    <t>O. Douro</t>
  </si>
  <si>
    <t>Avintes</t>
  </si>
  <si>
    <t>Madalena</t>
  </si>
  <si>
    <t>manuel almeida</t>
  </si>
  <si>
    <t>Gulpilhares</t>
  </si>
  <si>
    <t>bairro  - rendas</t>
  </si>
  <si>
    <t>inexacta</t>
  </si>
  <si>
    <t>muro em ruína</t>
  </si>
  <si>
    <t>29b</t>
  </si>
  <si>
    <t>Assembleia Municipal - Registo de Requerimentos - 2011</t>
  </si>
  <si>
    <t>Prédio ilegal em Valadares</t>
  </si>
  <si>
    <t>Valadares</t>
  </si>
  <si>
    <t>Bairro do cavaco</t>
  </si>
  <si>
    <t>Afurada</t>
  </si>
  <si>
    <t>situação estará "identificada" e procedimentos estarão a ser seguidos</t>
  </si>
  <si>
    <t>Rua Heróis do Ultramar em mau estado</t>
  </si>
  <si>
    <t>V Andorinho</t>
  </si>
  <si>
    <t>Transportes</t>
  </si>
  <si>
    <t>Sandim</t>
  </si>
  <si>
    <t>Tarifa social de água</t>
  </si>
  <si>
    <t>Centro de Saúde</t>
  </si>
  <si>
    <t>Café em Alquebre</t>
  </si>
  <si>
    <t>pão quente ilegal</t>
  </si>
  <si>
    <t>Equipamentos sociais</t>
  </si>
  <si>
    <t>Fecho de escolas</t>
  </si>
  <si>
    <t>fecho CTT</t>
  </si>
  <si>
    <t>fecho polidesportivo Sr da Pedra</t>
  </si>
  <si>
    <t>Linhas STCP</t>
  </si>
  <si>
    <t>-</t>
  </si>
  <si>
    <t>Jardim de Infância da Lagarteira</t>
  </si>
  <si>
    <t>Canelas</t>
  </si>
  <si>
    <t>Escola de Ribes</t>
  </si>
  <si>
    <t>Escola EB1 da Lagarteira</t>
  </si>
  <si>
    <t>Rua da Amizade</t>
  </si>
  <si>
    <t>AECs na Escola do Magarão</t>
  </si>
  <si>
    <t>inclusão de ponto sobre austeridade na AM</t>
  </si>
  <si>
    <t xml:space="preserve">fecho CTT </t>
  </si>
  <si>
    <t xml:space="preserve">alteração linhas STCP </t>
  </si>
  <si>
    <t>ribeira da rua do Paço</t>
  </si>
  <si>
    <t>problemas em ruas</t>
  </si>
  <si>
    <t>problemas diversos</t>
  </si>
  <si>
    <t>V Paraíso</t>
  </si>
  <si>
    <t>resposta inconclusiva e genérica</t>
  </si>
  <si>
    <t>remoção de propaganda pela SUMA</t>
  </si>
  <si>
    <t>arruamento junto ao Fojo</t>
  </si>
  <si>
    <t>defende-se com POOC e PDM</t>
  </si>
  <si>
    <t>diz não haver insalubridade</t>
  </si>
  <si>
    <t>diz não haver inconvenientes e até melhorias</t>
  </si>
  <si>
    <t>referem que vão notificar o proprietário</t>
  </si>
  <si>
    <t>inconclusiva, mero historial</t>
  </si>
  <si>
    <t>genérica; diz que "a breve prazo" vai ter início um plano geral de melhoria de arruamentos</t>
  </si>
  <si>
    <t>espaço não dá para mais equipamento e estão a ser estudada a plantação de árvores</t>
  </si>
  <si>
    <t>proprietários notificados</t>
  </si>
  <si>
    <t>resposta incompleta e genérica</t>
  </si>
  <si>
    <t>inconclusiva, refere apenas os Campus a construir</t>
  </si>
  <si>
    <t>argumenta que se limitam a cumprir a legislação</t>
  </si>
  <si>
    <t>remete para o Regimento</t>
  </si>
  <si>
    <t>reconhece problemas quando o caudal é grande; ribeira irá ser limpa no Outono</t>
  </si>
  <si>
    <t>listagem de obras previstas mas sem prazos</t>
  </si>
  <si>
    <t>afirma que nunca houve embargo ou ilegalidade</t>
  </si>
  <si>
    <t>listagem e cronograma</t>
  </si>
  <si>
    <t>estã a tentar uma solução com privados, por causa do grande desnível</t>
  </si>
  <si>
    <t>não houve estudo de impacto ambiental por não ser obrigatório, e acessibilidades cabem ao promotor</t>
  </si>
  <si>
    <t>Prct entre muros</t>
  </si>
  <si>
    <t>Eucalipto</t>
  </si>
  <si>
    <t>Req2 Tarifário social água</t>
  </si>
  <si>
    <t>Req 2 - Equipam sociais</t>
  </si>
  <si>
    <t>resposta genérica sobre o Concelho</t>
  </si>
  <si>
    <t>Estão a estudar medidas</t>
  </si>
  <si>
    <t>resposta muito incompleta</t>
  </si>
  <si>
    <t>reuniu com interessados e apoia intenções</t>
  </si>
  <si>
    <t>tudo suspenso devido a acção judicial do infractor</t>
  </si>
  <si>
    <t>responsabilidade não é da CM</t>
  </si>
  <si>
    <t>Equipam sociais - Vila d'Este</t>
  </si>
  <si>
    <t>AECs</t>
  </si>
  <si>
    <t>verbas para salas escolas</t>
  </si>
  <si>
    <t>senhas refeição gratuitas</t>
  </si>
  <si>
    <t>Pavilhão B Pedras</t>
  </si>
  <si>
    <t>alegam estar a cumprir a lei e que tudo ficou regularizado</t>
  </si>
  <si>
    <t>contrato rescindido por incumprimento, vai ser contratado outro, não há desvio orçamental</t>
  </si>
  <si>
    <t>apenas acompanhou, garante que serviço continuará a ser prestado</t>
  </si>
  <si>
    <t>conseguiu anular prejuízos, JF continuará a prestar serviço</t>
  </si>
  <si>
    <t>está a reabilitar o espaço</t>
  </si>
  <si>
    <t>tem desenvolvido esforços</t>
  </si>
  <si>
    <t>resposta muito vaga e genérica</t>
  </si>
  <si>
    <t>a árvore apresentava risco, como demonstra em video</t>
  </si>
  <si>
    <t>resposta genérica, afirma que JF Seixezelo vai desenvolver projeto social</t>
  </si>
  <si>
    <t>argumenta que responsabilidades são de outras entidades</t>
  </si>
  <si>
    <t>Assembleia Municipal - Registo de Requerimentos - 2012</t>
  </si>
  <si>
    <t>Enumeração e ocupação das zonas industriais</t>
  </si>
  <si>
    <t>Duração e custos do projeto Gaia Amiga</t>
  </si>
  <si>
    <t>Composição atual dos CAs das EEM</t>
  </si>
  <si>
    <t>Motivo do atraso da construção da Esquadra de Canidelo</t>
  </si>
  <si>
    <t>Situação do pré-escolar em Canidelo</t>
  </si>
  <si>
    <t>Questões sobre os subsídios a coletividades</t>
  </si>
  <si>
    <t>Más condições de trabalho no Tribunal</t>
  </si>
  <si>
    <t>Alegados apoios aos trabalhadores da Cerâmica de Valadares</t>
  </si>
  <si>
    <t>resposta muito vaga e genérica, dizendo que população foi informada</t>
  </si>
  <si>
    <t>Sondagem IPOM desemprego</t>
  </si>
  <si>
    <t>Protocolos com JFs</t>
  </si>
  <si>
    <t>Fecho de esquadras</t>
  </si>
  <si>
    <t>Estacionamento afurada</t>
  </si>
  <si>
    <t>150€/sala</t>
  </si>
  <si>
    <t>lista o tipo de AECs disponibilizadas e diz que Agrupamentos decidem quais querem</t>
  </si>
  <si>
    <t>Corveiros: gratuitas por causa da rescisão com o "Circo Mágico"; S.Lourenço: por insuficiência de salas de aulas</t>
  </si>
  <si>
    <t>resposta genérica sem listagem e referindo o "programa Gaia Fénix"</t>
  </si>
  <si>
    <t>projeto foi minimalista e experimental e estará em avaliação</t>
  </si>
  <si>
    <t>estão a fazer esforços, falha foi do construtor</t>
  </si>
  <si>
    <t>há projeto para um Campus Escolar com 4 salas de JI</t>
  </si>
  <si>
    <t>resposta genérica, referindo as "benesses" camarárias (manuais gratuitos, tarifas especiais…)</t>
  </si>
  <si>
    <t>tem desenvolvido ação proativa</t>
  </si>
  <si>
    <t>resposta genérica e sem especificar que reuniões e que resultados</t>
  </si>
  <si>
    <t>nada sobre o IPOM e sua sondagem, remete para o INE e diz que em Gaia o desemprego gerado por empresas locais é de 7,15%</t>
  </si>
  <si>
    <t>envia cópia do Protocolo, que prevê que 20 a 45% da verba da enda reverta para a JF, de onde descontará os gastops que teve para vender</t>
  </si>
  <si>
    <t>resposta genérica, diz que "sempre dialogou" com o Governo e mais nada</t>
  </si>
  <si>
    <t>diz que estacionamento no Porto da Afurada é da responsabilidade da APDL</t>
  </si>
  <si>
    <t>resposta genérica, diz que está sempre a "projetar o futuro e tomar medidas atempadas"</t>
  </si>
  <si>
    <t>custo projetos pontes e mais info</t>
  </si>
  <si>
    <t>policiamento</t>
  </si>
  <si>
    <t>tanques públicos</t>
  </si>
  <si>
    <t>não lista, e diz que no Largo dos Aviadores não existe nenhum</t>
  </si>
  <si>
    <t>balneários públicos</t>
  </si>
  <si>
    <t>há 10, com cerca de 10 utilizações diárias cada, por utentes com 40 a 70 anos</t>
  </si>
  <si>
    <t>obras em balneários</t>
  </si>
  <si>
    <t>Mafamude, Santa Marinha</t>
  </si>
  <si>
    <t>apeadeiro Coimbrões e fábrica do Fojo</t>
  </si>
  <si>
    <t>Santa Marinha</t>
  </si>
  <si>
    <t>dialoga com a Refer e atua junto das empresas privadas como a do Fojo sempre que necessário</t>
  </si>
  <si>
    <t>protocolo com farmácias</t>
  </si>
  <si>
    <t>espaços comuns da Urb Manuel Martins</t>
  </si>
  <si>
    <t>Oliveira do Douro</t>
  </si>
  <si>
    <t>condomínio da Urb Manuel Martins</t>
  </si>
  <si>
    <t>apoio social na Urb Manuel Martins</t>
  </si>
  <si>
    <t>humidades na Urb Manuel Martins</t>
  </si>
  <si>
    <t xml:space="preserve">  -</t>
  </si>
  <si>
    <t>resposta genérica, refere que dialoga proactivamente</t>
  </si>
  <si>
    <t>avarias pontuais nos esquentadores são resolvidas</t>
  </si>
  <si>
    <t>enviada cópia do Protocolo</t>
  </si>
  <si>
    <t>nenhum trabalhador foi despedido e membros CA estão nos sites (quando se fez não estavam…)</t>
  </si>
  <si>
    <t>Estação General Torres</t>
  </si>
  <si>
    <t>Piscina de Avintes</t>
  </si>
  <si>
    <t>Teatro Almeida e Sousa</t>
  </si>
  <si>
    <t>Execução do Plano de Urbanização da Barrosa</t>
  </si>
  <si>
    <t>Riscos na escarpa da Serra do Pilar</t>
  </si>
  <si>
    <t>Instalações do Grupo Desportivo da Ilha</t>
  </si>
  <si>
    <t>Vilar Paraíso</t>
  </si>
  <si>
    <t>Contratações Gaianima</t>
  </si>
  <si>
    <t>Lixos na rampa da Senhora da Saúde</t>
  </si>
  <si>
    <t xml:space="preserve">Financiamento das AECs </t>
  </si>
  <si>
    <t>Projeto em elaboração; aguarda abertura candidaturas</t>
  </si>
  <si>
    <t>Têm continuamente solicitado requalificação condigna</t>
  </si>
  <si>
    <t>Gabinete atende todos os pedidos; humidades têm falta de ventilação como causa</t>
  </si>
  <si>
    <t>Atendimento dos 28 Gabinetes é à 2ª, 4ª e 6ª de manhã, exceto quando o técnico está afecto a mais do que um Gabinete. Nos restantes dias o técnico realiza visitas e trabalhos. Promoveram ateliers, programa "Escolhas" não aceita candidaturas, há projeto "Divertir com o Saber" para crianças 1º ciclo</t>
  </si>
  <si>
    <t>Regulamento prevê que despesas de fruição das partes comuns e pagamento de serviços de interesse comum cabe aos arrendatários; manutenção e limpeza espaços comuns é assegurada por Gaiurb, ou por munícipes que se predispõem a isso</t>
  </si>
  <si>
    <t>Grandes áreas são tratadas pelos serviços municipais, mas pequenos jardins são-no pelos residentes, para assim promover cultura de inquilinato social</t>
  </si>
  <si>
    <t>declina desrespeito pela Constituição e leis</t>
  </si>
  <si>
    <t>informa estar tudo legal</t>
  </si>
  <si>
    <t>CE P Bio-2013; encerrar Palheirinho e Fontiela por estarem próximo, Espinhaço por ter menos de 20, transf para Cabanões</t>
  </si>
  <si>
    <t>Obras paradas na EB1 do Corvo desde 2008</t>
  </si>
  <si>
    <t>(não aplicável - não foi agendado)</t>
  </si>
  <si>
    <t>Assembleia Municipal - Registo de Requerimentos - 2013</t>
  </si>
  <si>
    <t>tarifários de águas</t>
  </si>
  <si>
    <t>arruamentos Barrosa - 2</t>
  </si>
  <si>
    <t>Bairro Cavaco</t>
  </si>
  <si>
    <t>MB na Afurada</t>
  </si>
  <si>
    <t>Pavilhão Gulpilhares</t>
  </si>
  <si>
    <t>Ruas de Grijó</t>
  </si>
  <si>
    <t>lixos bairro Cavaco</t>
  </si>
  <si>
    <t>escola da Afurada</t>
  </si>
  <si>
    <t>segurança rodoviária Afurada</t>
  </si>
  <si>
    <t>instalações sanitárias na Afurada</t>
  </si>
  <si>
    <t>Ruas de Arcozelo</t>
  </si>
  <si>
    <t>fome escola sec O Douro</t>
  </si>
  <si>
    <t>Actualização da Carta Educativa</t>
  </si>
  <si>
    <t>Ajudas de Custo - oficinas</t>
  </si>
  <si>
    <t>CTT Sto Ovídio</t>
  </si>
  <si>
    <t>O Douro</t>
  </si>
  <si>
    <t>atraso em projeto inviabilizou candidatura QREN</t>
  </si>
  <si>
    <t>resposta genérica e sem especificar nada</t>
  </si>
  <si>
    <t>existe equipa de HST a acompanhar os trabalhos</t>
  </si>
  <si>
    <t>vandalizado por terceiros, mas CM estimulou candidatura ao Programa Escolhas pela JF em parceria com CM e GD Ilha</t>
  </si>
  <si>
    <t>CM e EEMs cumprem toda a legislação</t>
  </si>
  <si>
    <t>envidaram esforços para resolver situação</t>
  </si>
  <si>
    <t>Arruamentos degradados</t>
  </si>
  <si>
    <t>Educação - auxiliares</t>
  </si>
  <si>
    <t>Educação - Escola Marques dos Santos</t>
  </si>
  <si>
    <t>Educação - fome e pobreza</t>
  </si>
  <si>
    <t>Educação - obras</t>
  </si>
  <si>
    <t>Educação - verbas</t>
  </si>
  <si>
    <t>Arruamentos de Canidelo</t>
  </si>
  <si>
    <t>Arruamentos de Santa Marinha</t>
  </si>
  <si>
    <t>Ruas de Canidelo</t>
  </si>
  <si>
    <t>vilar andorinho</t>
  </si>
  <si>
    <t xml:space="preserve"> - </t>
  </si>
  <si>
    <t>genérica</t>
  </si>
  <si>
    <t>problemas têm vindo a ser resolvidos</t>
  </si>
  <si>
    <t>JF tem tratado e a breve prazo a situação será resolvida</t>
  </si>
  <si>
    <t>Gaianima tem tratado e a breve prazo a situação será resolvida</t>
  </si>
  <si>
    <t>estão a proceder a reavaliação das escalas de limpeza</t>
  </si>
  <si>
    <t>não há problema com o amianto e CM tem investido muito no parque escolar</t>
  </si>
  <si>
    <t>estão a analisar a situação</t>
  </si>
  <si>
    <t>a entrada em funcionamentod a Marina resolverá</t>
  </si>
  <si>
    <t>atrasos na requalificação Vila d'Este</t>
  </si>
  <si>
    <t>problemas do Agrup Dr Costa Matos</t>
  </si>
  <si>
    <t>arruamentos de Grijó</t>
  </si>
  <si>
    <t>arruamentos de Gulpilhares</t>
  </si>
  <si>
    <t>fotocópias de documentos</t>
  </si>
  <si>
    <t>estação de G Torres</t>
  </si>
  <si>
    <t>reasfaltamento da marginal</t>
  </si>
  <si>
    <t>problemas nos jardins daSimopre</t>
  </si>
  <si>
    <t xml:space="preserve"> mercado beira rio</t>
  </si>
  <si>
    <t>Registo de Requerimentos - 2009 - 2013</t>
  </si>
  <si>
    <t>Ano</t>
  </si>
  <si>
    <t>Apresentados</t>
  </si>
  <si>
    <t>Respondidos</t>
  </si>
  <si>
    <t>Sem resposta</t>
  </si>
  <si>
    <t>TOTAL</t>
  </si>
  <si>
    <t>Regulamento de Táxis</t>
  </si>
  <si>
    <t>escola inundada</t>
  </si>
  <si>
    <t>questão deve ser colocada ao próximo executivo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</si>
</sst>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dd/mm/yy"/>
    <numFmt numFmtId="173" formatCode="#,##0.00\ \€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  <numFmt numFmtId="177" formatCode="mmm/yyyy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[$-816]dddd\,\ d&quot; de &quot;mmmm&quot; de &quot;yyyy"/>
    <numFmt numFmtId="184" formatCode="[$-816]dd/mmm/yy;@"/>
    <numFmt numFmtId="185" formatCode="_-* #,##0.00\ [$€-1]_-;\-* #,##0.00\ [$€-1]_-;_-* &quot;-&quot;??\ [$€-1]_-"/>
    <numFmt numFmtId="186" formatCode="d/m/yy;@"/>
    <numFmt numFmtId="187" formatCode="_-* #,##0\ [$€-1]_-;\-* #,##0\ [$€-1]_-;_-* &quot;-&quot;\ [$€-1]_-;_-@_-"/>
    <numFmt numFmtId="188" formatCode="[$-816]d/mmm/yy;@"/>
    <numFmt numFmtId="189" formatCode="dd/mm/yyyy;@"/>
    <numFmt numFmtId="190" formatCode="[$-816]d\ &quot;de&quot;\ mmmm\ &quot;de&quot;\ yyyy;@"/>
    <numFmt numFmtId="19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5"/>
      <name val="Arial"/>
      <family val="2"/>
    </font>
    <font>
      <sz val="15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185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2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Continuous" vertical="top"/>
    </xf>
    <xf numFmtId="172" fontId="5" fillId="0" borderId="11" xfId="0" applyNumberFormat="1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 vertical="top"/>
    </xf>
    <xf numFmtId="0" fontId="5" fillId="0" borderId="12" xfId="0" applyFont="1" applyBorder="1" applyAlignment="1">
      <alignment horizontal="centerContinuous" vertical="top"/>
    </xf>
    <xf numFmtId="0" fontId="5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172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0" fillId="0" borderId="0" xfId="0" applyBorder="1" applyAlignment="1">
      <alignment horizontal="centerContinuous" vertical="top"/>
    </xf>
    <xf numFmtId="0" fontId="4" fillId="0" borderId="13" xfId="0" applyFont="1" applyBorder="1" applyAlignment="1">
      <alignment horizontal="centerContinuous" vertical="top"/>
    </xf>
    <xf numFmtId="0" fontId="1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Continuous" vertical="top"/>
    </xf>
    <xf numFmtId="0" fontId="6" fillId="0" borderId="0" xfId="0" applyFont="1" applyBorder="1" applyAlignment="1">
      <alignment horizontal="centerContinuous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184" fontId="0" fillId="0" borderId="0" xfId="0" applyNumberFormat="1" applyAlignment="1">
      <alignment vertical="top"/>
    </xf>
    <xf numFmtId="172" fontId="1" fillId="0" borderId="0" xfId="0" applyNumberFormat="1" applyFont="1" applyBorder="1" applyAlignment="1">
      <alignment horizontal="centerContinuous" vertical="top"/>
    </xf>
    <xf numFmtId="184" fontId="1" fillId="0" borderId="0" xfId="0" applyNumberFormat="1" applyFont="1" applyAlignment="1">
      <alignment horizontal="left" vertical="top"/>
    </xf>
    <xf numFmtId="1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0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/>
    </xf>
    <xf numFmtId="172" fontId="10" fillId="0" borderId="15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horizontal="left" vertical="top" wrapText="1"/>
    </xf>
    <xf numFmtId="172" fontId="10" fillId="0" borderId="16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0" fillId="0" borderId="15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172" fontId="10" fillId="33" borderId="16" xfId="0" applyNumberFormat="1" applyFont="1" applyFill="1" applyBorder="1" applyAlignment="1">
      <alignment horizontal="center" vertical="top"/>
    </xf>
    <xf numFmtId="0" fontId="10" fillId="33" borderId="15" xfId="0" applyFont="1" applyFill="1" applyBorder="1" applyAlignment="1">
      <alignment horizontal="left" vertical="top" wrapText="1"/>
    </xf>
    <xf numFmtId="0" fontId="0" fillId="33" borderId="0" xfId="0" applyFill="1" applyAlignment="1">
      <alignment vertical="top"/>
    </xf>
    <xf numFmtId="0" fontId="10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172" fontId="10" fillId="0" borderId="16" xfId="0" applyNumberFormat="1" applyFont="1" applyBorder="1" applyAlignment="1">
      <alignment horizontal="center" vertical="top"/>
    </xf>
    <xf numFmtId="1" fontId="1" fillId="33" borderId="0" xfId="0" applyNumberFormat="1" applyFont="1" applyFill="1" applyBorder="1" applyAlignment="1">
      <alignment horizontal="center" vertical="top"/>
    </xf>
    <xf numFmtId="0" fontId="10" fillId="33" borderId="15" xfId="0" applyFont="1" applyFill="1" applyBorder="1" applyAlignment="1">
      <alignment horizontal="left" vertical="top" wrapText="1"/>
    </xf>
    <xf numFmtId="172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72" fontId="1" fillId="0" borderId="0" xfId="0" applyNumberFormat="1" applyFont="1" applyAlignment="1">
      <alignment horizontal="center" vertical="top"/>
    </xf>
    <xf numFmtId="1" fontId="0" fillId="33" borderId="0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Euro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clu\Grupo%20Parlamentar%20CDU\Os%20meus%20documentos\_Gabinete\C&#226;mara%20Municipal\Execu&#231;&#227;o%20do%20PA%20e%20Or&#231;amento%20-%20global%20-%20PSD%20(euro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s%20meus%20documentos\_Gabinete\C&#226;mara%20Municipal\Execu&#231;&#227;o%20do%20PA%20e%20Or&#231;amento%20-%20global%20-%20PSD%20(euro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pcdu\Ambiente%20de%20trabalho\Registos%20da%20actividade%20municipal%202002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ívidas"/>
      <sheetName val="Exec Orç global"/>
      <sheetName val="Exec PA global"/>
      <sheetName val="Investimento"/>
      <sheetName val="Comp Orç global"/>
      <sheetName val="Freguesias"/>
      <sheetName val="PA02"/>
      <sheetName val="PA01"/>
      <sheetName val="PA00"/>
      <sheetName val="PA99"/>
      <sheetName val="PA98"/>
      <sheetName val="PA9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ívidas"/>
      <sheetName val="Exec Orç global"/>
      <sheetName val="Exec PA global"/>
      <sheetName val="Investimento"/>
      <sheetName val="Comp Orç global"/>
      <sheetName val="Freguesias"/>
      <sheetName val="PA02"/>
      <sheetName val="PA01"/>
      <sheetName val="PA00"/>
      <sheetName val="PA99"/>
      <sheetName val="PA98"/>
      <sheetName val="PA9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Freguesias"/>
      <sheetName val="Reqs_2002"/>
      <sheetName val="Reqs_2003"/>
      <sheetName val="Reqs_2004"/>
      <sheetName val="Reqs_2005"/>
      <sheetName val="NI, CI"/>
    </sheetNames>
    <sheetDataSet>
      <sheetData sheetId="2">
        <row r="1">
          <cell r="A1" t="str">
            <v>Registo de Requerimentos - 2002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Zeros="0" zoomScale="135" zoomScaleNormal="135" zoomScalePageLayoutView="0" workbookViewId="0" topLeftCell="A1">
      <selection activeCell="F18" sqref="F18"/>
    </sheetView>
  </sheetViews>
  <sheetFormatPr defaultColWidth="11.421875" defaultRowHeight="12.75"/>
  <cols>
    <col min="1" max="1" width="3.421875" style="2" customWidth="1"/>
    <col min="2" max="2" width="12.7109375" style="1" customWidth="1"/>
    <col min="3" max="3" width="14.140625" style="2" customWidth="1"/>
    <col min="4" max="4" width="14.140625" style="3" customWidth="1"/>
    <col min="5" max="5" width="14.140625" style="2" customWidth="1"/>
    <col min="6" max="6" width="44.00390625" style="2" customWidth="1"/>
    <col min="7" max="8" width="4.421875" style="3" customWidth="1"/>
    <col min="9" max="9" width="5.00390625" style="3" customWidth="1"/>
    <col min="10" max="10" width="10.421875" style="2" bestFit="1" customWidth="1"/>
    <col min="11" max="11" width="56.140625" style="2" customWidth="1"/>
    <col min="12" max="16384" width="11.421875" style="2" customWidth="1"/>
  </cols>
  <sheetData>
    <row r="1" spans="1:10" s="35" customFormat="1" ht="21" thickBot="1">
      <c r="A1" s="52" t="s">
        <v>296</v>
      </c>
      <c r="B1" s="53"/>
      <c r="C1" s="53"/>
      <c r="D1" s="53"/>
      <c r="E1" s="53"/>
      <c r="F1" s="54"/>
      <c r="G1" s="34"/>
      <c r="H1" s="34"/>
      <c r="I1" s="34"/>
      <c r="J1" s="34"/>
    </row>
    <row r="2" spans="1:7" ht="13.5" customHeight="1">
      <c r="A2" s="18"/>
      <c r="D2" s="14"/>
      <c r="E2" s="14"/>
      <c r="F2" s="14"/>
      <c r="G2" s="14"/>
    </row>
    <row r="3" spans="2:7" ht="13.5" customHeight="1">
      <c r="B3" s="24" t="s">
        <v>1</v>
      </c>
      <c r="D3" s="27" t="s">
        <v>2</v>
      </c>
      <c r="E3" s="21">
        <f>Reqs_2009!E3+Reqs_2010!E3+Reqs_2011!E3+Reqs_2012!E3+Reqs_2013!E3</f>
        <v>151</v>
      </c>
      <c r="F3" s="22"/>
      <c r="G3" s="21"/>
    </row>
    <row r="4" spans="2:10" ht="13.5" customHeight="1">
      <c r="B4" s="25">
        <f ca="1">TODAY()</f>
        <v>41618</v>
      </c>
      <c r="D4" s="27" t="s">
        <v>51</v>
      </c>
      <c r="E4" s="21">
        <f>Reqs_2009!E4+Reqs_2010!E4+Reqs_2011!E4+Reqs_2012!E4+Reqs_2013!E4</f>
        <v>112</v>
      </c>
      <c r="F4" s="23"/>
      <c r="H4" s="20"/>
      <c r="I4" s="26"/>
      <c r="J4" s="19"/>
    </row>
    <row r="5" spans="2:10" ht="13.5" customHeight="1">
      <c r="B5" s="2"/>
      <c r="D5" s="20" t="s">
        <v>0</v>
      </c>
      <c r="E5" s="44">
        <f>E3-E4</f>
        <v>39</v>
      </c>
      <c r="F5" s="23"/>
      <c r="H5" s="20"/>
      <c r="I5" s="26"/>
      <c r="J5" s="19"/>
    </row>
    <row r="6" spans="2:10" ht="13.5" customHeight="1">
      <c r="B6" s="2"/>
      <c r="D6" s="2"/>
      <c r="F6" s="23"/>
      <c r="H6" s="20"/>
      <c r="I6" s="26"/>
      <c r="J6" s="19"/>
    </row>
    <row r="8" ht="12.75">
      <c r="B8" s="2"/>
    </row>
    <row r="10" spans="2:5" ht="12.75">
      <c r="B10" s="49" t="s">
        <v>297</v>
      </c>
      <c r="C10" s="22" t="s">
        <v>298</v>
      </c>
      <c r="D10" s="21" t="s">
        <v>299</v>
      </c>
      <c r="E10" s="22" t="s">
        <v>300</v>
      </c>
    </row>
    <row r="11" spans="2:5" ht="12.75">
      <c r="B11" s="48">
        <v>2009</v>
      </c>
      <c r="C11" s="48">
        <f>Reqs_2009!$E$3</f>
        <v>5</v>
      </c>
      <c r="D11" s="48">
        <f>Reqs_2009!$E$4</f>
        <v>4</v>
      </c>
      <c r="E11" s="50">
        <f>C11-D11</f>
        <v>1</v>
      </c>
    </row>
    <row r="12" spans="2:5" ht="12.75">
      <c r="B12" s="48">
        <v>2010</v>
      </c>
      <c r="C12" s="48">
        <f>Reqs_2010!$E$3</f>
        <v>47</v>
      </c>
      <c r="D12" s="48">
        <f>Reqs_2010!$E$4</f>
        <v>41</v>
      </c>
      <c r="E12" s="50">
        <f>C12-D12</f>
        <v>6</v>
      </c>
    </row>
    <row r="13" spans="2:5" ht="12.75">
      <c r="B13" s="48">
        <v>2011</v>
      </c>
      <c r="C13" s="48">
        <f>Reqs_2011!$E$3</f>
        <v>31</v>
      </c>
      <c r="D13" s="48">
        <f>Reqs_2011!$E$4</f>
        <v>25</v>
      </c>
      <c r="E13" s="50">
        <f>C13-D13</f>
        <v>6</v>
      </c>
    </row>
    <row r="14" spans="2:5" ht="12.75">
      <c r="B14" s="48">
        <v>2012</v>
      </c>
      <c r="C14" s="48">
        <f>Reqs_2012!$E$3</f>
        <v>32</v>
      </c>
      <c r="D14" s="48">
        <f>Reqs_2012!$E$4</f>
        <v>31</v>
      </c>
      <c r="E14" s="50">
        <f>C14-D14</f>
        <v>1</v>
      </c>
    </row>
    <row r="15" spans="2:5" ht="12.75">
      <c r="B15" s="48">
        <v>2013</v>
      </c>
      <c r="C15" s="48">
        <f>Reqs_2013!$E$3</f>
        <v>36</v>
      </c>
      <c r="D15" s="48">
        <f>Reqs_2013!$E$4</f>
        <v>11</v>
      </c>
      <c r="E15" s="50">
        <f>C15-D15</f>
        <v>25</v>
      </c>
    </row>
    <row r="16" spans="2:5" ht="12.75">
      <c r="B16" s="48"/>
      <c r="C16" s="47"/>
      <c r="D16" s="48"/>
      <c r="E16" s="47"/>
    </row>
    <row r="17" spans="2:5" ht="12.75">
      <c r="B17" s="48" t="s">
        <v>301</v>
      </c>
      <c r="C17" s="21">
        <f>SUM(C11:C16)</f>
        <v>151</v>
      </c>
      <c r="D17" s="21">
        <f>SUM(D11:D16)</f>
        <v>112</v>
      </c>
      <c r="E17" s="51">
        <f>SUM(E11:E16)</f>
        <v>39</v>
      </c>
    </row>
    <row r="18" spans="2:5" ht="12.75">
      <c r="B18" s="48"/>
      <c r="C18" s="47"/>
      <c r="D18" s="48"/>
      <c r="E18" s="47"/>
    </row>
    <row r="19" spans="2:5" ht="12.75">
      <c r="B19" s="48"/>
      <c r="C19" s="47"/>
      <c r="D19" s="48"/>
      <c r="E19" s="47"/>
    </row>
    <row r="20" spans="2:5" ht="12.75">
      <c r="B20" s="46"/>
      <c r="C20" s="47"/>
      <c r="D20" s="48"/>
      <c r="E20" s="47"/>
    </row>
    <row r="21" spans="2:5" ht="12.75">
      <c r="B21" s="46"/>
      <c r="C21" s="47"/>
      <c r="D21" s="48"/>
      <c r="E21" s="47"/>
    </row>
    <row r="22" spans="2:5" ht="12.75">
      <c r="B22" s="46"/>
      <c r="C22" s="47"/>
      <c r="D22" s="48"/>
      <c r="E22" s="47"/>
    </row>
  </sheetData>
  <sheetProtection/>
  <mergeCells count="1">
    <mergeCell ref="A1:F1"/>
  </mergeCells>
  <printOptions horizontalCentered="1"/>
  <pageMargins left="0.5118110236220472" right="0.2362204724409449" top="0.25" bottom="0.13" header="0.11811023622047245" footer="0.22"/>
  <pageSetup fitToHeight="0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Zeros="0" zoomScale="135" zoomScaleNormal="135" zoomScalePageLayoutView="0" workbookViewId="0" topLeftCell="A1">
      <pane ySplit="9" topLeftCell="A10" activePane="bottomLeft" state="frozen"/>
      <selection pane="topLeft" activeCell="C18" sqref="C18"/>
      <selection pane="bottomLeft" activeCell="E29" sqref="E29"/>
    </sheetView>
  </sheetViews>
  <sheetFormatPr defaultColWidth="11.421875" defaultRowHeight="12.75"/>
  <cols>
    <col min="1" max="1" width="3.421875" style="2" customWidth="1"/>
    <col min="2" max="2" width="11.57421875" style="1" customWidth="1"/>
    <col min="3" max="3" width="26.8515625" style="2" customWidth="1"/>
    <col min="4" max="4" width="11.00390625" style="3" customWidth="1"/>
    <col min="5" max="5" width="10.8515625" style="2" customWidth="1"/>
    <col min="6" max="6" width="44.00390625" style="2" customWidth="1"/>
    <col min="7" max="8" width="4.421875" style="3" customWidth="1"/>
    <col min="9" max="9" width="5.00390625" style="3" customWidth="1"/>
    <col min="10" max="10" width="10.421875" style="2" bestFit="1" customWidth="1"/>
    <col min="11" max="11" width="56.140625" style="2" customWidth="1"/>
    <col min="12" max="16384" width="11.421875" style="2" customWidth="1"/>
  </cols>
  <sheetData>
    <row r="1" spans="1:10" s="35" customFormat="1" ht="21" thickBot="1">
      <c r="A1" s="52" t="s">
        <v>13</v>
      </c>
      <c r="B1" s="53"/>
      <c r="C1" s="53"/>
      <c r="D1" s="53"/>
      <c r="E1" s="53"/>
      <c r="F1" s="54"/>
      <c r="G1" s="34"/>
      <c r="H1" s="34"/>
      <c r="I1" s="34"/>
      <c r="J1" s="34"/>
    </row>
    <row r="2" spans="1:7" ht="13.5" customHeight="1">
      <c r="A2" s="18"/>
      <c r="D2" s="14"/>
      <c r="E2" s="14"/>
      <c r="F2" s="14"/>
      <c r="G2" s="14"/>
    </row>
    <row r="3" spans="2:7" ht="13.5" customHeight="1">
      <c r="B3" s="24" t="s">
        <v>1</v>
      </c>
      <c r="D3" s="27" t="s">
        <v>2</v>
      </c>
      <c r="E3" s="21">
        <f>COUNTA(A10:A100)</f>
        <v>5</v>
      </c>
      <c r="F3" s="22"/>
      <c r="G3" s="21"/>
    </row>
    <row r="4" spans="2:10" ht="13.5" customHeight="1">
      <c r="B4" s="25">
        <f ca="1">TODAY()</f>
        <v>41618</v>
      </c>
      <c r="D4" s="27" t="s">
        <v>51</v>
      </c>
      <c r="E4" s="21">
        <f>COUNTA(E10:E100)</f>
        <v>4</v>
      </c>
      <c r="F4" s="23"/>
      <c r="H4" s="20"/>
      <c r="I4" s="26"/>
      <c r="J4" s="19"/>
    </row>
    <row r="5" spans="2:10" ht="13.5" customHeight="1">
      <c r="B5" s="2"/>
      <c r="D5" s="20" t="s">
        <v>0</v>
      </c>
      <c r="E5" s="44">
        <f>E3-E4</f>
        <v>1</v>
      </c>
      <c r="F5" s="23"/>
      <c r="H5" s="20"/>
      <c r="I5" s="26"/>
      <c r="J5" s="19"/>
    </row>
    <row r="6" spans="2:10" ht="13.5" customHeight="1" thickBot="1">
      <c r="B6" s="2"/>
      <c r="D6" s="2"/>
      <c r="F6" s="23"/>
      <c r="H6" s="20"/>
      <c r="I6" s="26"/>
      <c r="J6" s="19"/>
    </row>
    <row r="7" spans="1:6" s="9" customFormat="1" ht="20.25" customHeight="1" thickBot="1">
      <c r="A7" s="5" t="s">
        <v>3</v>
      </c>
      <c r="B7" s="6"/>
      <c r="C7" s="7"/>
      <c r="D7" s="17"/>
      <c r="E7" s="15" t="s">
        <v>4</v>
      </c>
      <c r="F7" s="8"/>
    </row>
    <row r="8" spans="1:6" s="9" customFormat="1" ht="20.25" customHeight="1" hidden="1" thickBot="1">
      <c r="A8" s="5"/>
      <c r="B8" s="6"/>
      <c r="C8" s="7"/>
      <c r="D8" s="17"/>
      <c r="E8" s="15"/>
      <c r="F8" s="8"/>
    </row>
    <row r="9" spans="1:6" s="4" customFormat="1" ht="13.5" thickBot="1">
      <c r="A9" s="10" t="s">
        <v>5</v>
      </c>
      <c r="B9" s="11" t="s">
        <v>6</v>
      </c>
      <c r="C9" s="12" t="s">
        <v>7</v>
      </c>
      <c r="D9" s="12" t="s">
        <v>8</v>
      </c>
      <c r="E9" s="16" t="s">
        <v>50</v>
      </c>
      <c r="F9" s="13" t="s">
        <v>9</v>
      </c>
    </row>
    <row r="10" spans="1:9" ht="12.75">
      <c r="A10" s="29">
        <v>1</v>
      </c>
      <c r="B10" s="30">
        <v>40149</v>
      </c>
      <c r="C10" s="31" t="s">
        <v>14</v>
      </c>
      <c r="D10" s="28" t="s">
        <v>11</v>
      </c>
      <c r="E10" s="32" t="s">
        <v>52</v>
      </c>
      <c r="F10" s="31" t="s">
        <v>53</v>
      </c>
      <c r="G10" s="2"/>
      <c r="H10" s="2"/>
      <c r="I10" s="2"/>
    </row>
    <row r="11" spans="1:9" ht="12.75">
      <c r="A11" s="29">
        <v>2</v>
      </c>
      <c r="B11" s="30">
        <v>40149</v>
      </c>
      <c r="C11" s="31" t="s">
        <v>15</v>
      </c>
      <c r="D11" s="28" t="s">
        <v>11</v>
      </c>
      <c r="E11" s="32" t="s">
        <v>52</v>
      </c>
      <c r="F11" s="31" t="s">
        <v>63</v>
      </c>
      <c r="G11" s="2"/>
      <c r="H11" s="2"/>
      <c r="I11" s="2"/>
    </row>
    <row r="12" spans="1:9" ht="12.75">
      <c r="A12" s="29">
        <v>3</v>
      </c>
      <c r="B12" s="30">
        <v>40149</v>
      </c>
      <c r="C12" s="31" t="s">
        <v>16</v>
      </c>
      <c r="D12" s="28" t="s">
        <v>11</v>
      </c>
      <c r="E12" s="38"/>
      <c r="F12" s="39"/>
      <c r="G12" s="2"/>
      <c r="H12" s="2"/>
      <c r="I12" s="2"/>
    </row>
    <row r="13" spans="1:9" ht="12.75">
      <c r="A13" s="29">
        <v>4</v>
      </c>
      <c r="B13" s="30">
        <v>40168</v>
      </c>
      <c r="C13" s="31" t="s">
        <v>17</v>
      </c>
      <c r="D13" s="28" t="s">
        <v>18</v>
      </c>
      <c r="E13" s="32" t="s">
        <v>52</v>
      </c>
      <c r="F13" s="31" t="s">
        <v>60</v>
      </c>
      <c r="G13" s="2"/>
      <c r="H13" s="2"/>
      <c r="I13" s="2"/>
    </row>
    <row r="14" spans="1:9" ht="12.75">
      <c r="A14" s="29">
        <v>5</v>
      </c>
      <c r="B14" s="30">
        <v>40168</v>
      </c>
      <c r="C14" s="31" t="s">
        <v>19</v>
      </c>
      <c r="D14" s="28" t="s">
        <v>20</v>
      </c>
      <c r="E14" s="32" t="s">
        <v>52</v>
      </c>
      <c r="F14" s="31" t="s">
        <v>58</v>
      </c>
      <c r="G14" s="2"/>
      <c r="H14" s="2"/>
      <c r="I14" s="2"/>
    </row>
  </sheetData>
  <sheetProtection/>
  <mergeCells count="1">
    <mergeCell ref="A1:F1"/>
  </mergeCells>
  <printOptions horizontalCentered="1"/>
  <pageMargins left="0.5118110236220472" right="0.2362204724409449" top="0.25" bottom="0.13" header="0.11811023622047245" footer="0.22"/>
  <pageSetup fitToHeight="0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showZeros="0" zoomScale="135" zoomScaleNormal="135" zoomScalePageLayoutView="0" workbookViewId="0" topLeftCell="A1">
      <pane ySplit="9" topLeftCell="A37" activePane="bottomLeft" state="frozen"/>
      <selection pane="topLeft" activeCell="C18" sqref="C18"/>
      <selection pane="bottomLeft" activeCell="E3" sqref="E3:E5"/>
    </sheetView>
  </sheetViews>
  <sheetFormatPr defaultColWidth="11.421875" defaultRowHeight="12.75"/>
  <cols>
    <col min="1" max="1" width="3.421875" style="2" customWidth="1"/>
    <col min="2" max="2" width="10.00390625" style="1" customWidth="1"/>
    <col min="3" max="3" width="38.7109375" style="2" customWidth="1"/>
    <col min="4" max="4" width="11.00390625" style="3" customWidth="1"/>
    <col min="5" max="5" width="9.28125" style="2" bestFit="1" customWidth="1"/>
    <col min="6" max="6" width="44.8515625" style="2" customWidth="1"/>
    <col min="7" max="8" width="4.421875" style="3" customWidth="1"/>
    <col min="9" max="9" width="5.00390625" style="3" customWidth="1"/>
    <col min="10" max="10" width="10.421875" style="2" bestFit="1" customWidth="1"/>
    <col min="11" max="16384" width="11.421875" style="2" customWidth="1"/>
  </cols>
  <sheetData>
    <row r="1" spans="1:10" s="35" customFormat="1" ht="21" thickBot="1">
      <c r="A1" s="52" t="s">
        <v>21</v>
      </c>
      <c r="B1" s="53"/>
      <c r="C1" s="53"/>
      <c r="D1" s="53"/>
      <c r="E1" s="53"/>
      <c r="F1" s="54"/>
      <c r="G1" s="34"/>
      <c r="H1" s="34"/>
      <c r="I1" s="34"/>
      <c r="J1" s="34"/>
    </row>
    <row r="2" ht="13.5" customHeight="1">
      <c r="A2" s="18"/>
    </row>
    <row r="3" spans="2:5" ht="13.5" customHeight="1">
      <c r="B3" s="24" t="s">
        <v>1</v>
      </c>
      <c r="D3" s="27" t="s">
        <v>2</v>
      </c>
      <c r="E3" s="21">
        <f>COUNTA(A10:A100)</f>
        <v>47</v>
      </c>
    </row>
    <row r="4" spans="2:6" ht="13.5" customHeight="1">
      <c r="B4" s="25">
        <f ca="1">TODAY()</f>
        <v>41618</v>
      </c>
      <c r="D4" s="27" t="s">
        <v>51</v>
      </c>
      <c r="E4" s="21">
        <f>COUNTA(E10:E100)</f>
        <v>41</v>
      </c>
      <c r="F4" s="19"/>
    </row>
    <row r="5" spans="2:6" ht="13.5" customHeight="1">
      <c r="B5" s="2"/>
      <c r="D5" s="20" t="s">
        <v>0</v>
      </c>
      <c r="E5" s="44">
        <f>E3-E4</f>
        <v>6</v>
      </c>
      <c r="F5" s="19"/>
    </row>
    <row r="6" spans="2:6" ht="13.5" customHeight="1" thickBot="1">
      <c r="B6" s="2"/>
      <c r="D6" s="20"/>
      <c r="E6" s="26"/>
      <c r="F6" s="19"/>
    </row>
    <row r="7" spans="1:6" s="9" customFormat="1" ht="20.25" customHeight="1" thickBot="1">
      <c r="A7" s="5" t="s">
        <v>3</v>
      </c>
      <c r="B7" s="6"/>
      <c r="C7" s="7"/>
      <c r="D7" s="17"/>
      <c r="E7" s="15" t="s">
        <v>4</v>
      </c>
      <c r="F7" s="8"/>
    </row>
    <row r="8" spans="1:6" s="9" customFormat="1" ht="20.25" customHeight="1" hidden="1" thickBot="1">
      <c r="A8" s="5"/>
      <c r="B8" s="6"/>
      <c r="C8" s="7"/>
      <c r="D8" s="17"/>
      <c r="E8" s="15"/>
      <c r="F8" s="8"/>
    </row>
    <row r="9" spans="1:6" s="4" customFormat="1" ht="13.5" thickBot="1">
      <c r="A9" s="10" t="s">
        <v>5</v>
      </c>
      <c r="B9" s="11" t="s">
        <v>6</v>
      </c>
      <c r="C9" s="12" t="s">
        <v>7</v>
      </c>
      <c r="D9" s="12" t="s">
        <v>8</v>
      </c>
      <c r="E9" s="16" t="s">
        <v>50</v>
      </c>
      <c r="F9" s="13" t="s">
        <v>9</v>
      </c>
    </row>
    <row r="10" spans="1:6" s="33" customFormat="1" ht="24">
      <c r="A10" s="29">
        <v>1</v>
      </c>
      <c r="B10" s="30">
        <v>40205</v>
      </c>
      <c r="C10" s="31" t="s">
        <v>22</v>
      </c>
      <c r="D10" s="28" t="s">
        <v>11</v>
      </c>
      <c r="E10" s="32" t="s">
        <v>12</v>
      </c>
      <c r="F10" s="31" t="s">
        <v>57</v>
      </c>
    </row>
    <row r="11" spans="1:6" s="33" customFormat="1" ht="12">
      <c r="A11" s="29">
        <v>2</v>
      </c>
      <c r="B11" s="30">
        <v>40205</v>
      </c>
      <c r="C11" s="31" t="s">
        <v>23</v>
      </c>
      <c r="D11" s="28" t="s">
        <v>24</v>
      </c>
      <c r="E11" s="32" t="s">
        <v>12</v>
      </c>
      <c r="F11" s="31" t="s">
        <v>54</v>
      </c>
    </row>
    <row r="12" spans="1:6" s="33" customFormat="1" ht="12">
      <c r="A12" s="29">
        <v>3</v>
      </c>
      <c r="B12" s="30">
        <v>40205</v>
      </c>
      <c r="C12" s="31" t="s">
        <v>56</v>
      </c>
      <c r="D12" s="28" t="s">
        <v>24</v>
      </c>
      <c r="E12" s="32" t="s">
        <v>12</v>
      </c>
      <c r="F12" s="31" t="s">
        <v>53</v>
      </c>
    </row>
    <row r="13" spans="1:6" s="33" customFormat="1" ht="12">
      <c r="A13" s="29">
        <v>4</v>
      </c>
      <c r="B13" s="30">
        <v>40205</v>
      </c>
      <c r="C13" s="31" t="s">
        <v>25</v>
      </c>
      <c r="D13" s="28" t="s">
        <v>11</v>
      </c>
      <c r="E13" s="32" t="s">
        <v>12</v>
      </c>
      <c r="F13" s="31" t="s">
        <v>63</v>
      </c>
    </row>
    <row r="14" spans="1:6" s="33" customFormat="1" ht="12">
      <c r="A14" s="29">
        <v>5</v>
      </c>
      <c r="B14" s="30">
        <v>40205</v>
      </c>
      <c r="C14" s="31" t="s">
        <v>26</v>
      </c>
      <c r="D14" s="28" t="s">
        <v>27</v>
      </c>
      <c r="E14" s="38"/>
      <c r="F14" s="39"/>
    </row>
    <row r="15" spans="1:6" s="33" customFormat="1" ht="12">
      <c r="A15" s="29">
        <v>6</v>
      </c>
      <c r="B15" s="30">
        <v>40240</v>
      </c>
      <c r="C15" s="31" t="s">
        <v>28</v>
      </c>
      <c r="D15" s="28" t="s">
        <v>29</v>
      </c>
      <c r="E15" s="32" t="s">
        <v>12</v>
      </c>
      <c r="F15" s="31" t="s">
        <v>59</v>
      </c>
    </row>
    <row r="16" spans="1:6" s="33" customFormat="1" ht="12">
      <c r="A16" s="29">
        <v>7</v>
      </c>
      <c r="B16" s="30">
        <v>40240</v>
      </c>
      <c r="C16" s="31" t="s">
        <v>30</v>
      </c>
      <c r="D16" s="28" t="s">
        <v>11</v>
      </c>
      <c r="E16" s="32" t="s">
        <v>12</v>
      </c>
      <c r="F16" s="31" t="s">
        <v>53</v>
      </c>
    </row>
    <row r="17" spans="1:6" s="33" customFormat="1" ht="12">
      <c r="A17" s="29">
        <v>8</v>
      </c>
      <c r="B17" s="30">
        <v>40240</v>
      </c>
      <c r="C17" s="31" t="s">
        <v>31</v>
      </c>
      <c r="D17" s="28" t="s">
        <v>10</v>
      </c>
      <c r="E17" s="32" t="s">
        <v>12</v>
      </c>
      <c r="F17" s="31" t="s">
        <v>53</v>
      </c>
    </row>
    <row r="18" spans="1:6" s="33" customFormat="1" ht="24">
      <c r="A18" s="29">
        <v>9</v>
      </c>
      <c r="B18" s="30">
        <v>40240</v>
      </c>
      <c r="C18" s="31" t="s">
        <v>32</v>
      </c>
      <c r="D18" s="28" t="s">
        <v>33</v>
      </c>
      <c r="E18" s="32" t="s">
        <v>12</v>
      </c>
      <c r="F18" s="31" t="s">
        <v>62</v>
      </c>
    </row>
    <row r="19" spans="1:6" s="33" customFormat="1" ht="24">
      <c r="A19" s="29">
        <v>10</v>
      </c>
      <c r="B19" s="30">
        <v>40240</v>
      </c>
      <c r="C19" s="31" t="s">
        <v>34</v>
      </c>
      <c r="D19" s="28" t="s">
        <v>11</v>
      </c>
      <c r="E19" s="32" t="s">
        <v>12</v>
      </c>
      <c r="F19" s="31" t="s">
        <v>54</v>
      </c>
    </row>
    <row r="20" spans="1:6" s="33" customFormat="1" ht="12">
      <c r="A20" s="29">
        <v>11</v>
      </c>
      <c r="B20" s="30">
        <v>40240</v>
      </c>
      <c r="C20" s="31" t="s">
        <v>35</v>
      </c>
      <c r="D20" s="28" t="s">
        <v>29</v>
      </c>
      <c r="E20" s="32" t="s">
        <v>12</v>
      </c>
      <c r="F20" s="31" t="s">
        <v>61</v>
      </c>
    </row>
    <row r="21" spans="1:6" s="33" customFormat="1" ht="12">
      <c r="A21" s="29">
        <v>12</v>
      </c>
      <c r="B21" s="30">
        <v>40240</v>
      </c>
      <c r="C21" s="31" t="s">
        <v>36</v>
      </c>
      <c r="D21" s="28" t="s">
        <v>11</v>
      </c>
      <c r="E21" s="32" t="s">
        <v>12</v>
      </c>
      <c r="F21" s="31" t="s">
        <v>54</v>
      </c>
    </row>
    <row r="22" spans="1:6" s="33" customFormat="1" ht="12">
      <c r="A22" s="29">
        <v>13</v>
      </c>
      <c r="B22" s="30">
        <v>40240</v>
      </c>
      <c r="C22" s="31" t="s">
        <v>37</v>
      </c>
      <c r="D22" s="28" t="s">
        <v>11</v>
      </c>
      <c r="E22" s="32" t="s">
        <v>12</v>
      </c>
      <c r="F22" s="31" t="s">
        <v>54</v>
      </c>
    </row>
    <row r="23" spans="1:6" s="33" customFormat="1" ht="12">
      <c r="A23" s="29">
        <v>14</v>
      </c>
      <c r="B23" s="30">
        <v>40240</v>
      </c>
      <c r="C23" s="31" t="s">
        <v>38</v>
      </c>
      <c r="D23" s="28" t="s">
        <v>39</v>
      </c>
      <c r="E23" s="32" t="s">
        <v>12</v>
      </c>
      <c r="F23" s="31" t="s">
        <v>55</v>
      </c>
    </row>
    <row r="24" spans="1:9" ht="12.75">
      <c r="A24" s="29">
        <v>15</v>
      </c>
      <c r="B24" s="30">
        <v>40259</v>
      </c>
      <c r="C24" s="31" t="s">
        <v>40</v>
      </c>
      <c r="D24" s="28" t="s">
        <v>20</v>
      </c>
      <c r="E24" s="32" t="s">
        <v>12</v>
      </c>
      <c r="F24" s="31" t="s">
        <v>64</v>
      </c>
      <c r="G24" s="2"/>
      <c r="H24" s="2"/>
      <c r="I24" s="2"/>
    </row>
    <row r="25" spans="1:9" ht="12.75">
      <c r="A25" s="29">
        <v>16</v>
      </c>
      <c r="B25" s="30">
        <v>40259</v>
      </c>
      <c r="C25" s="31" t="s">
        <v>41</v>
      </c>
      <c r="D25" s="28" t="s">
        <v>11</v>
      </c>
      <c r="E25" s="32" t="s">
        <v>12</v>
      </c>
      <c r="F25" s="31" t="s">
        <v>65</v>
      </c>
      <c r="G25" s="2"/>
      <c r="H25" s="2"/>
      <c r="I25" s="2"/>
    </row>
    <row r="26" spans="1:9" ht="12.75">
      <c r="A26" s="29">
        <v>17</v>
      </c>
      <c r="B26" s="30">
        <v>40287</v>
      </c>
      <c r="C26" s="31" t="s">
        <v>42</v>
      </c>
      <c r="D26" s="28" t="s">
        <v>11</v>
      </c>
      <c r="E26" s="32" t="s">
        <v>12</v>
      </c>
      <c r="F26" s="31" t="s">
        <v>54</v>
      </c>
      <c r="G26" s="2"/>
      <c r="H26" s="2"/>
      <c r="I26" s="2"/>
    </row>
    <row r="27" spans="1:9" ht="12.75">
      <c r="A27" s="29">
        <v>18</v>
      </c>
      <c r="B27" s="30">
        <v>40287</v>
      </c>
      <c r="C27" s="31" t="s">
        <v>43</v>
      </c>
      <c r="D27" s="28" t="s">
        <v>11</v>
      </c>
      <c r="E27" s="32" t="s">
        <v>12</v>
      </c>
      <c r="F27" s="31" t="s">
        <v>54</v>
      </c>
      <c r="G27" s="2"/>
      <c r="H27" s="2"/>
      <c r="I27" s="2"/>
    </row>
    <row r="28" spans="1:9" ht="24">
      <c r="A28" s="29">
        <v>19</v>
      </c>
      <c r="B28" s="30">
        <v>40287</v>
      </c>
      <c r="C28" s="31" t="s">
        <v>44</v>
      </c>
      <c r="D28" s="28" t="s">
        <v>20</v>
      </c>
      <c r="E28" s="32" t="s">
        <v>12</v>
      </c>
      <c r="F28" s="31" t="s">
        <v>147</v>
      </c>
      <c r="G28" s="2"/>
      <c r="H28" s="2"/>
      <c r="I28" s="2"/>
    </row>
    <row r="29" spans="1:9" ht="12.75">
      <c r="A29" s="29">
        <v>20</v>
      </c>
      <c r="B29" s="30">
        <v>40310</v>
      </c>
      <c r="C29" s="31" t="s">
        <v>45</v>
      </c>
      <c r="D29" s="28" t="s">
        <v>46</v>
      </c>
      <c r="E29" s="38"/>
      <c r="F29" s="40"/>
      <c r="G29" s="2"/>
      <c r="H29" s="2"/>
      <c r="I29" s="2"/>
    </row>
    <row r="30" spans="1:9" ht="24">
      <c r="A30" s="29">
        <v>21</v>
      </c>
      <c r="B30" s="30">
        <v>40327</v>
      </c>
      <c r="C30" s="31" t="s">
        <v>47</v>
      </c>
      <c r="D30" s="28" t="s">
        <v>48</v>
      </c>
      <c r="E30" s="32" t="s">
        <v>12</v>
      </c>
      <c r="F30" s="31" t="s">
        <v>146</v>
      </c>
      <c r="G30" s="2"/>
      <c r="H30" s="2"/>
      <c r="I30" s="2"/>
    </row>
    <row r="31" spans="1:9" ht="12.75">
      <c r="A31" s="29">
        <v>22</v>
      </c>
      <c r="B31" s="30">
        <v>40327</v>
      </c>
      <c r="C31" s="31" t="s">
        <v>49</v>
      </c>
      <c r="D31" s="28" t="s">
        <v>11</v>
      </c>
      <c r="E31" s="32" t="s">
        <v>12</v>
      </c>
      <c r="F31" s="31" t="s">
        <v>145</v>
      </c>
      <c r="G31" s="2"/>
      <c r="H31" s="2"/>
      <c r="I31" s="2"/>
    </row>
    <row r="32" spans="1:6" s="37" customFormat="1" ht="24">
      <c r="A32" s="36" t="s">
        <v>66</v>
      </c>
      <c r="B32" s="30">
        <v>40345</v>
      </c>
      <c r="C32" s="31" t="s">
        <v>67</v>
      </c>
      <c r="D32" s="28" t="s">
        <v>11</v>
      </c>
      <c r="E32" s="32" t="s">
        <v>12</v>
      </c>
      <c r="F32" s="31" t="s">
        <v>53</v>
      </c>
    </row>
    <row r="33" spans="1:6" s="37" customFormat="1" ht="12.75">
      <c r="A33" s="36">
        <v>23</v>
      </c>
      <c r="B33" s="30">
        <v>40350</v>
      </c>
      <c r="C33" s="31" t="s">
        <v>88</v>
      </c>
      <c r="D33" s="28" t="s">
        <v>86</v>
      </c>
      <c r="E33" s="32" t="s">
        <v>12</v>
      </c>
      <c r="F33" s="31" t="s">
        <v>144</v>
      </c>
    </row>
    <row r="34" spans="1:6" s="37" customFormat="1" ht="12.75">
      <c r="A34" s="36">
        <v>24</v>
      </c>
      <c r="B34" s="30">
        <v>40361</v>
      </c>
      <c r="C34" s="31" t="s">
        <v>68</v>
      </c>
      <c r="D34" s="28" t="s">
        <v>11</v>
      </c>
      <c r="E34" s="32" t="s">
        <v>12</v>
      </c>
      <c r="F34" s="31" t="s">
        <v>91</v>
      </c>
    </row>
    <row r="35" spans="1:6" s="37" customFormat="1" ht="12.75">
      <c r="A35" s="36">
        <v>25</v>
      </c>
      <c r="B35" s="30">
        <v>40372</v>
      </c>
      <c r="C35" s="31" t="s">
        <v>69</v>
      </c>
      <c r="D35" s="28" t="s">
        <v>11</v>
      </c>
      <c r="E35" s="32" t="s">
        <v>12</v>
      </c>
      <c r="F35" s="31" t="s">
        <v>143</v>
      </c>
    </row>
    <row r="36" spans="1:6" s="37" customFormat="1" ht="24">
      <c r="A36" s="36">
        <v>26</v>
      </c>
      <c r="B36" s="30">
        <v>40372</v>
      </c>
      <c r="C36" s="31" t="s">
        <v>70</v>
      </c>
      <c r="D36" s="28" t="s">
        <v>84</v>
      </c>
      <c r="E36" s="32" t="s">
        <v>12</v>
      </c>
      <c r="F36" s="31" t="s">
        <v>142</v>
      </c>
    </row>
    <row r="37" spans="1:6" s="37" customFormat="1" ht="12.75">
      <c r="A37" s="36">
        <v>27</v>
      </c>
      <c r="B37" s="30">
        <v>40372</v>
      </c>
      <c r="C37" s="31" t="s">
        <v>71</v>
      </c>
      <c r="D37" s="28" t="s">
        <v>11</v>
      </c>
      <c r="E37" s="32" t="s">
        <v>12</v>
      </c>
      <c r="F37" s="31" t="s">
        <v>141</v>
      </c>
    </row>
    <row r="38" spans="1:6" s="37" customFormat="1" ht="12.75">
      <c r="A38" s="36">
        <v>28</v>
      </c>
      <c r="B38" s="30">
        <v>40381</v>
      </c>
      <c r="C38" s="31" t="s">
        <v>72</v>
      </c>
      <c r="D38" s="28" t="s">
        <v>89</v>
      </c>
      <c r="E38" s="38"/>
      <c r="F38" s="39"/>
    </row>
    <row r="39" spans="1:6" s="37" customFormat="1" ht="12.75">
      <c r="A39" s="36">
        <v>29</v>
      </c>
      <c r="B39" s="30">
        <v>40412</v>
      </c>
      <c r="C39" s="31" t="s">
        <v>90</v>
      </c>
      <c r="D39" s="28" t="s">
        <v>85</v>
      </c>
      <c r="E39" s="32" t="s">
        <v>12</v>
      </c>
      <c r="F39" s="31" t="s">
        <v>140</v>
      </c>
    </row>
    <row r="40" spans="1:6" s="37" customFormat="1" ht="12.75">
      <c r="A40" s="36" t="s">
        <v>93</v>
      </c>
      <c r="B40" s="30">
        <v>40464</v>
      </c>
      <c r="C40" s="31" t="s">
        <v>73</v>
      </c>
      <c r="D40" s="28" t="s">
        <v>46</v>
      </c>
      <c r="E40" s="32" t="s">
        <v>12</v>
      </c>
      <c r="F40" s="31" t="s">
        <v>139</v>
      </c>
    </row>
    <row r="41" spans="1:6" s="37" customFormat="1" ht="12.75">
      <c r="A41" s="36">
        <v>30</v>
      </c>
      <c r="B41" s="30">
        <v>40464</v>
      </c>
      <c r="C41" s="31" t="s">
        <v>74</v>
      </c>
      <c r="D41" s="28" t="s">
        <v>11</v>
      </c>
      <c r="E41" s="32" t="s">
        <v>12</v>
      </c>
      <c r="F41" s="31" t="s">
        <v>138</v>
      </c>
    </row>
    <row r="42" spans="1:6" s="37" customFormat="1" ht="12.75">
      <c r="A42" s="36">
        <v>31</v>
      </c>
      <c r="B42" s="30">
        <v>40464</v>
      </c>
      <c r="C42" s="31" t="s">
        <v>75</v>
      </c>
      <c r="D42" s="28" t="s">
        <v>11</v>
      </c>
      <c r="E42" s="32" t="s">
        <v>12</v>
      </c>
      <c r="F42" s="31" t="s">
        <v>138</v>
      </c>
    </row>
    <row r="43" spans="1:6" s="37" customFormat="1" ht="12.75">
      <c r="A43" s="36">
        <v>32</v>
      </c>
      <c r="B43" s="30">
        <v>40464</v>
      </c>
      <c r="C43" s="31" t="s">
        <v>76</v>
      </c>
      <c r="D43" s="28" t="s">
        <v>10</v>
      </c>
      <c r="E43" s="38"/>
      <c r="F43" s="39"/>
    </row>
    <row r="44" spans="1:6" s="37" customFormat="1" ht="12.75">
      <c r="A44" s="36">
        <v>33</v>
      </c>
      <c r="B44" s="30">
        <v>40464</v>
      </c>
      <c r="C44" s="31" t="s">
        <v>77</v>
      </c>
      <c r="D44" s="28" t="s">
        <v>10</v>
      </c>
      <c r="E44" s="32" t="s">
        <v>12</v>
      </c>
      <c r="F44" s="31" t="s">
        <v>137</v>
      </c>
    </row>
    <row r="45" spans="1:6" s="37" customFormat="1" ht="24">
      <c r="A45" s="36">
        <v>34</v>
      </c>
      <c r="B45" s="30">
        <v>40464</v>
      </c>
      <c r="C45" s="31" t="s">
        <v>78</v>
      </c>
      <c r="D45" s="28" t="s">
        <v>10</v>
      </c>
      <c r="E45" s="32" t="s">
        <v>12</v>
      </c>
      <c r="F45" s="31" t="s">
        <v>136</v>
      </c>
    </row>
    <row r="46" spans="1:6" s="37" customFormat="1" ht="24">
      <c r="A46" s="36">
        <v>35</v>
      </c>
      <c r="B46" s="30">
        <v>40464</v>
      </c>
      <c r="C46" s="31" t="s">
        <v>79</v>
      </c>
      <c r="D46" s="28" t="s">
        <v>86</v>
      </c>
      <c r="E46" s="32" t="s">
        <v>12</v>
      </c>
      <c r="F46" s="31" t="s">
        <v>135</v>
      </c>
    </row>
    <row r="47" spans="1:6" s="37" customFormat="1" ht="12.75">
      <c r="A47" s="36">
        <v>36</v>
      </c>
      <c r="B47" s="30">
        <v>40464</v>
      </c>
      <c r="C47" s="31" t="s">
        <v>80</v>
      </c>
      <c r="D47" s="28" t="s">
        <v>86</v>
      </c>
      <c r="E47" s="32" t="s">
        <v>12</v>
      </c>
      <c r="F47" s="31" t="s">
        <v>134</v>
      </c>
    </row>
    <row r="48" spans="1:6" s="37" customFormat="1" ht="12.75">
      <c r="A48" s="36">
        <v>37</v>
      </c>
      <c r="B48" s="30">
        <v>40484</v>
      </c>
      <c r="C48" s="31" t="s">
        <v>92</v>
      </c>
      <c r="D48" s="28" t="s">
        <v>18</v>
      </c>
      <c r="E48" s="32" t="s">
        <v>12</v>
      </c>
      <c r="F48" s="31" t="s">
        <v>133</v>
      </c>
    </row>
    <row r="49" spans="1:6" s="37" customFormat="1" ht="12.75">
      <c r="A49" s="36">
        <v>38</v>
      </c>
      <c r="B49" s="30">
        <v>40484</v>
      </c>
      <c r="C49" s="31" t="s">
        <v>81</v>
      </c>
      <c r="D49" s="28" t="s">
        <v>10</v>
      </c>
      <c r="E49" s="32" t="s">
        <v>12</v>
      </c>
      <c r="F49" s="31" t="s">
        <v>132</v>
      </c>
    </row>
    <row r="50" spans="1:6" s="37" customFormat="1" ht="12.75">
      <c r="A50" s="36">
        <v>39</v>
      </c>
      <c r="B50" s="30">
        <v>40484</v>
      </c>
      <c r="C50" s="31" t="s">
        <v>82</v>
      </c>
      <c r="D50" s="28" t="s">
        <v>84</v>
      </c>
      <c r="E50" s="32" t="s">
        <v>12</v>
      </c>
      <c r="F50" s="31" t="s">
        <v>131</v>
      </c>
    </row>
    <row r="51" spans="1:6" s="37" customFormat="1" ht="12.75">
      <c r="A51" s="36">
        <v>40</v>
      </c>
      <c r="B51" s="30">
        <v>40484</v>
      </c>
      <c r="C51" s="31" t="s">
        <v>83</v>
      </c>
      <c r="D51" s="28" t="s">
        <v>87</v>
      </c>
      <c r="E51" s="32" t="s">
        <v>12</v>
      </c>
      <c r="F51" s="31" t="s">
        <v>130</v>
      </c>
    </row>
    <row r="52" spans="1:6" s="37" customFormat="1" ht="12.75">
      <c r="A52" s="36">
        <v>41</v>
      </c>
      <c r="B52" s="30">
        <v>40504</v>
      </c>
      <c r="C52" s="31" t="s">
        <v>128</v>
      </c>
      <c r="D52" s="28" t="s">
        <v>11</v>
      </c>
      <c r="E52" s="32" t="s">
        <v>12</v>
      </c>
      <c r="F52" s="42" t="s">
        <v>240</v>
      </c>
    </row>
    <row r="53" spans="1:6" s="37" customFormat="1" ht="12.75">
      <c r="A53" s="36">
        <v>42</v>
      </c>
      <c r="B53" s="30">
        <v>40511</v>
      </c>
      <c r="C53" s="31" t="s">
        <v>129</v>
      </c>
      <c r="D53" s="28" t="s">
        <v>84</v>
      </c>
      <c r="E53" s="38"/>
      <c r="F53" s="39"/>
    </row>
    <row r="54" spans="1:6" s="37" customFormat="1" ht="12.75">
      <c r="A54" s="36">
        <v>43</v>
      </c>
      <c r="B54" s="30">
        <v>40525</v>
      </c>
      <c r="C54" s="31" t="s">
        <v>125</v>
      </c>
      <c r="D54" s="28" t="s">
        <v>126</v>
      </c>
      <c r="E54" s="38"/>
      <c r="F54" s="39"/>
    </row>
    <row r="55" spans="1:6" s="37" customFormat="1" ht="12.75">
      <c r="A55" s="36">
        <v>44</v>
      </c>
      <c r="B55" s="30">
        <v>40541</v>
      </c>
      <c r="C55" s="31" t="s">
        <v>124</v>
      </c>
      <c r="D55" s="28" t="s">
        <v>96</v>
      </c>
      <c r="E55" s="32" t="s">
        <v>12</v>
      </c>
      <c r="F55" s="31" t="s">
        <v>127</v>
      </c>
    </row>
    <row r="56" spans="1:6" s="37" customFormat="1" ht="12.75">
      <c r="A56" s="36">
        <v>45</v>
      </c>
      <c r="B56" s="30">
        <v>40541</v>
      </c>
      <c r="C56" s="31" t="s">
        <v>123</v>
      </c>
      <c r="D56" s="28" t="s">
        <v>96</v>
      </c>
      <c r="E56" s="32" t="s">
        <v>12</v>
      </c>
      <c r="F56" s="31" t="s">
        <v>157</v>
      </c>
    </row>
    <row r="57" spans="7:9" ht="12.75">
      <c r="G57" s="2"/>
      <c r="H57" s="2"/>
      <c r="I57" s="2"/>
    </row>
    <row r="58" spans="7:9" ht="12.75">
      <c r="G58" s="2"/>
      <c r="H58" s="2"/>
      <c r="I58" s="2"/>
    </row>
    <row r="59" spans="7:9" ht="12.75">
      <c r="G59" s="2"/>
      <c r="H59" s="2"/>
      <c r="I59" s="2"/>
    </row>
    <row r="60" spans="7:9" ht="12.75">
      <c r="G60" s="2"/>
      <c r="H60" s="2"/>
      <c r="I60" s="2"/>
    </row>
    <row r="61" spans="7:9" ht="12.75">
      <c r="G61" s="2"/>
      <c r="H61" s="2"/>
      <c r="I61" s="2"/>
    </row>
    <row r="62" spans="7:9" ht="12.75">
      <c r="G62" s="2"/>
      <c r="H62" s="2"/>
      <c r="I62" s="2"/>
    </row>
    <row r="63" spans="7:9" ht="12.75">
      <c r="G63" s="2"/>
      <c r="H63" s="2"/>
      <c r="I63" s="2"/>
    </row>
    <row r="64" spans="7:9" ht="12.75">
      <c r="G64" s="2"/>
      <c r="H64" s="2"/>
      <c r="I64" s="2"/>
    </row>
    <row r="65" spans="7:9" ht="12.75">
      <c r="G65" s="2"/>
      <c r="H65" s="2"/>
      <c r="I65" s="2"/>
    </row>
    <row r="66" spans="7:9" ht="12.75">
      <c r="G66" s="2"/>
      <c r="H66" s="2"/>
      <c r="I66" s="2"/>
    </row>
    <row r="67" spans="7:9" ht="12.75">
      <c r="G67" s="2"/>
      <c r="H67" s="2"/>
      <c r="I67" s="2"/>
    </row>
    <row r="68" spans="7:9" ht="12.75">
      <c r="G68" s="2"/>
      <c r="H68" s="2"/>
      <c r="I68" s="2"/>
    </row>
    <row r="69" spans="7:9" ht="12.75">
      <c r="G69" s="2"/>
      <c r="H69" s="2"/>
      <c r="I69" s="2"/>
    </row>
    <row r="70" spans="7:9" ht="12.75">
      <c r="G70" s="2"/>
      <c r="H70" s="2"/>
      <c r="I70" s="2"/>
    </row>
  </sheetData>
  <sheetProtection/>
  <mergeCells count="1">
    <mergeCell ref="A1:F1"/>
  </mergeCells>
  <printOptions horizontalCentered="1"/>
  <pageMargins left="0.23" right="0.15" top="0.25" bottom="0.13" header="0.11811023622047245" footer="0.22"/>
  <pageSetup fitToHeight="0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Zeros="0" zoomScale="135" zoomScaleNormal="135" zoomScalePageLayoutView="0" workbookViewId="0" topLeftCell="A1">
      <pane ySplit="9" topLeftCell="A25" activePane="bottomLeft" state="frozen"/>
      <selection pane="topLeft" activeCell="C18" sqref="C18"/>
      <selection pane="bottomLeft" activeCell="E3" sqref="E3:E5"/>
    </sheetView>
  </sheetViews>
  <sheetFormatPr defaultColWidth="11.421875" defaultRowHeight="12.75"/>
  <cols>
    <col min="1" max="1" width="3.421875" style="2" customWidth="1"/>
    <col min="2" max="2" width="10.00390625" style="1" customWidth="1"/>
    <col min="3" max="3" width="38.7109375" style="2" customWidth="1"/>
    <col min="4" max="4" width="11.00390625" style="3" customWidth="1"/>
    <col min="5" max="5" width="9.28125" style="2" bestFit="1" customWidth="1"/>
    <col min="6" max="6" width="44.8515625" style="2" customWidth="1"/>
    <col min="7" max="8" width="4.421875" style="3" customWidth="1"/>
    <col min="9" max="9" width="5.00390625" style="3" customWidth="1"/>
    <col min="10" max="10" width="10.421875" style="2" bestFit="1" customWidth="1"/>
    <col min="11" max="16384" width="11.421875" style="2" customWidth="1"/>
  </cols>
  <sheetData>
    <row r="1" spans="1:10" s="35" customFormat="1" ht="21" thickBot="1">
      <c r="A1" s="52" t="s">
        <v>94</v>
      </c>
      <c r="B1" s="53"/>
      <c r="C1" s="53"/>
      <c r="D1" s="53"/>
      <c r="E1" s="53"/>
      <c r="F1" s="54"/>
      <c r="G1" s="34"/>
      <c r="H1" s="34"/>
      <c r="I1" s="34"/>
      <c r="J1" s="34"/>
    </row>
    <row r="2" ht="13.5" customHeight="1">
      <c r="A2" s="18"/>
    </row>
    <row r="3" spans="2:5" ht="13.5" customHeight="1">
      <c r="B3" s="24" t="s">
        <v>1</v>
      </c>
      <c r="D3" s="27" t="s">
        <v>2</v>
      </c>
      <c r="E3" s="21">
        <f>COUNTA(A10:A100)</f>
        <v>31</v>
      </c>
    </row>
    <row r="4" spans="2:6" ht="13.5" customHeight="1">
      <c r="B4" s="25">
        <f ca="1">TODAY()</f>
        <v>41618</v>
      </c>
      <c r="D4" s="27" t="s">
        <v>51</v>
      </c>
      <c r="E4" s="21">
        <f>COUNTA(E10:E100)</f>
        <v>25</v>
      </c>
      <c r="F4" s="19"/>
    </row>
    <row r="5" spans="2:6" ht="13.5" customHeight="1">
      <c r="B5" s="2"/>
      <c r="D5" s="20" t="s">
        <v>0</v>
      </c>
      <c r="E5" s="44">
        <f>E3-E4</f>
        <v>6</v>
      </c>
      <c r="F5" s="19"/>
    </row>
    <row r="6" spans="2:6" ht="13.5" customHeight="1" thickBot="1">
      <c r="B6" s="2"/>
      <c r="D6" s="20"/>
      <c r="E6" s="26"/>
      <c r="F6" s="19"/>
    </row>
    <row r="7" spans="1:6" s="9" customFormat="1" ht="20.25" customHeight="1" thickBot="1">
      <c r="A7" s="5" t="s">
        <v>3</v>
      </c>
      <c r="B7" s="6"/>
      <c r="C7" s="7"/>
      <c r="D7" s="17"/>
      <c r="E7" s="15" t="s">
        <v>4</v>
      </c>
      <c r="F7" s="8"/>
    </row>
    <row r="8" spans="1:6" s="9" customFormat="1" ht="20.25" customHeight="1" hidden="1" thickBot="1">
      <c r="A8" s="5"/>
      <c r="B8" s="6"/>
      <c r="C8" s="7"/>
      <c r="D8" s="17"/>
      <c r="E8" s="15"/>
      <c r="F8" s="8"/>
    </row>
    <row r="9" spans="1:6" s="4" customFormat="1" ht="13.5" thickBot="1">
      <c r="A9" s="10" t="s">
        <v>5</v>
      </c>
      <c r="B9" s="11" t="s">
        <v>6</v>
      </c>
      <c r="C9" s="12" t="s">
        <v>7</v>
      </c>
      <c r="D9" s="12" t="s">
        <v>8</v>
      </c>
      <c r="E9" s="16" t="s">
        <v>50</v>
      </c>
      <c r="F9" s="13" t="s">
        <v>9</v>
      </c>
    </row>
    <row r="10" spans="1:6" s="33" customFormat="1" ht="24">
      <c r="A10" s="29">
        <v>1</v>
      </c>
      <c r="B10" s="30">
        <v>40560</v>
      </c>
      <c r="C10" s="31" t="s">
        <v>95</v>
      </c>
      <c r="D10" s="28" t="s">
        <v>96</v>
      </c>
      <c r="E10" s="32" t="s">
        <v>12</v>
      </c>
      <c r="F10" s="31" t="s">
        <v>99</v>
      </c>
    </row>
    <row r="11" spans="1:6" s="33" customFormat="1" ht="24">
      <c r="A11" s="29">
        <v>2</v>
      </c>
      <c r="B11" s="30">
        <v>40613</v>
      </c>
      <c r="C11" s="31" t="s">
        <v>97</v>
      </c>
      <c r="D11" s="28" t="s">
        <v>98</v>
      </c>
      <c r="E11" s="32" t="s">
        <v>12</v>
      </c>
      <c r="F11" s="31" t="s">
        <v>163</v>
      </c>
    </row>
    <row r="12" spans="1:6" s="33" customFormat="1" ht="12">
      <c r="A12" s="29">
        <v>3</v>
      </c>
      <c r="B12" s="30">
        <v>40613</v>
      </c>
      <c r="C12" s="31" t="s">
        <v>100</v>
      </c>
      <c r="D12" s="28" t="s">
        <v>101</v>
      </c>
      <c r="E12" s="32" t="s">
        <v>12</v>
      </c>
      <c r="F12" s="31" t="s">
        <v>152</v>
      </c>
    </row>
    <row r="13" spans="1:6" s="33" customFormat="1" ht="12">
      <c r="A13" s="29">
        <v>4</v>
      </c>
      <c r="B13" s="30">
        <v>40613</v>
      </c>
      <c r="C13" s="31" t="s">
        <v>102</v>
      </c>
      <c r="D13" s="28" t="s">
        <v>103</v>
      </c>
      <c r="E13" s="32" t="s">
        <v>12</v>
      </c>
      <c r="F13" s="31" t="s">
        <v>153</v>
      </c>
    </row>
    <row r="14" spans="1:6" s="33" customFormat="1" ht="12">
      <c r="A14" s="29">
        <v>5</v>
      </c>
      <c r="B14" s="30">
        <v>40613</v>
      </c>
      <c r="C14" s="31" t="s">
        <v>104</v>
      </c>
      <c r="D14" s="28" t="s">
        <v>11</v>
      </c>
      <c r="E14" s="32" t="s">
        <v>12</v>
      </c>
      <c r="F14" s="31" t="s">
        <v>154</v>
      </c>
    </row>
    <row r="15" spans="1:6" s="33" customFormat="1" ht="12">
      <c r="A15" s="29">
        <v>6</v>
      </c>
      <c r="B15" s="30">
        <v>40613</v>
      </c>
      <c r="C15" s="31" t="s">
        <v>105</v>
      </c>
      <c r="D15" s="28" t="s">
        <v>86</v>
      </c>
      <c r="E15" s="32" t="s">
        <v>12</v>
      </c>
      <c r="F15" s="31" t="s">
        <v>155</v>
      </c>
    </row>
    <row r="16" spans="1:6" s="33" customFormat="1" ht="12">
      <c r="A16" s="29">
        <v>7</v>
      </c>
      <c r="B16" s="30">
        <v>40613</v>
      </c>
      <c r="C16" s="31" t="s">
        <v>106</v>
      </c>
      <c r="D16" s="28" t="s">
        <v>18</v>
      </c>
      <c r="E16" s="32" t="s">
        <v>12</v>
      </c>
      <c r="F16" s="42" t="s">
        <v>241</v>
      </c>
    </row>
    <row r="17" spans="1:6" s="33" customFormat="1" ht="12">
      <c r="A17" s="29">
        <v>8</v>
      </c>
      <c r="B17" s="30">
        <v>40613</v>
      </c>
      <c r="C17" s="31" t="s">
        <v>107</v>
      </c>
      <c r="D17" s="28" t="s">
        <v>84</v>
      </c>
      <c r="E17" s="32" t="s">
        <v>12</v>
      </c>
      <c r="F17" s="31" t="s">
        <v>156</v>
      </c>
    </row>
    <row r="18" spans="1:6" s="33" customFormat="1" ht="12">
      <c r="A18" s="29">
        <v>9</v>
      </c>
      <c r="B18" s="30">
        <v>40626</v>
      </c>
      <c r="C18" s="31" t="s">
        <v>108</v>
      </c>
      <c r="D18" s="28" t="s">
        <v>24</v>
      </c>
      <c r="E18" s="32" t="s">
        <v>12</v>
      </c>
      <c r="F18" s="31" t="s">
        <v>154</v>
      </c>
    </row>
    <row r="19" spans="1:6" s="33" customFormat="1" ht="36">
      <c r="A19" s="29">
        <v>10</v>
      </c>
      <c r="B19" s="30">
        <v>40626</v>
      </c>
      <c r="C19" s="31" t="s">
        <v>109</v>
      </c>
      <c r="D19" s="28" t="s">
        <v>86</v>
      </c>
      <c r="E19" s="32" t="s">
        <v>12</v>
      </c>
      <c r="F19" s="42" t="s">
        <v>242</v>
      </c>
    </row>
    <row r="20" spans="1:6" s="33" customFormat="1" ht="24">
      <c r="A20" s="29">
        <v>11</v>
      </c>
      <c r="B20" s="30">
        <v>40640</v>
      </c>
      <c r="C20" s="42" t="s">
        <v>243</v>
      </c>
      <c r="D20" s="28" t="s">
        <v>48</v>
      </c>
      <c r="E20" s="32" t="s">
        <v>12</v>
      </c>
      <c r="F20" s="31" t="s">
        <v>164</v>
      </c>
    </row>
    <row r="21" spans="1:6" s="33" customFormat="1" ht="13.5" customHeight="1">
      <c r="A21" s="29">
        <v>12</v>
      </c>
      <c r="B21" s="30">
        <v>40640</v>
      </c>
      <c r="C21" s="31" t="s">
        <v>110</v>
      </c>
      <c r="D21" s="28" t="s">
        <v>98</v>
      </c>
      <c r="E21" s="32" t="s">
        <v>12</v>
      </c>
      <c r="F21" s="31" t="s">
        <v>166</v>
      </c>
    </row>
    <row r="22" spans="1:6" s="33" customFormat="1" ht="12">
      <c r="A22" s="29">
        <v>13</v>
      </c>
      <c r="B22" s="30">
        <v>40640</v>
      </c>
      <c r="C22" s="31" t="s">
        <v>111</v>
      </c>
      <c r="D22" s="28" t="s">
        <v>89</v>
      </c>
      <c r="E22" s="32" t="s">
        <v>12</v>
      </c>
      <c r="F22" s="31" t="s">
        <v>167</v>
      </c>
    </row>
    <row r="23" spans="1:6" s="33" customFormat="1" ht="12">
      <c r="A23" s="29">
        <v>14</v>
      </c>
      <c r="B23" s="30">
        <v>40668</v>
      </c>
      <c r="C23" s="31" t="s">
        <v>112</v>
      </c>
      <c r="D23" s="28" t="s">
        <v>113</v>
      </c>
      <c r="E23" s="32" t="s">
        <v>12</v>
      </c>
      <c r="F23" s="33" t="s">
        <v>168</v>
      </c>
    </row>
    <row r="24" spans="1:9" ht="12.75">
      <c r="A24" s="29">
        <v>15</v>
      </c>
      <c r="B24" s="30">
        <v>40700</v>
      </c>
      <c r="C24" s="31" t="s">
        <v>114</v>
      </c>
      <c r="D24" s="28" t="s">
        <v>115</v>
      </c>
      <c r="E24" s="38"/>
      <c r="F24" s="39"/>
      <c r="G24" s="2"/>
      <c r="H24" s="2"/>
      <c r="I24" s="2"/>
    </row>
    <row r="25" spans="1:9" ht="12.75">
      <c r="A25" s="29">
        <v>16</v>
      </c>
      <c r="B25" s="30">
        <v>40700</v>
      </c>
      <c r="C25" s="31" t="s">
        <v>116</v>
      </c>
      <c r="D25" s="28" t="s">
        <v>115</v>
      </c>
      <c r="E25" s="38"/>
      <c r="F25" s="39"/>
      <c r="G25" s="2"/>
      <c r="H25" s="2"/>
      <c r="I25" s="2"/>
    </row>
    <row r="26" spans="1:9" ht="12.75">
      <c r="A26" s="29">
        <v>17</v>
      </c>
      <c r="B26" s="30">
        <v>40700</v>
      </c>
      <c r="C26" s="31" t="s">
        <v>117</v>
      </c>
      <c r="D26" s="28" t="s">
        <v>115</v>
      </c>
      <c r="E26" s="38"/>
      <c r="F26" s="39"/>
      <c r="G26" s="2"/>
      <c r="H26" s="2"/>
      <c r="I26" s="2"/>
    </row>
    <row r="27" spans="1:9" ht="12.75">
      <c r="A27" s="29">
        <v>18</v>
      </c>
      <c r="B27" s="30">
        <v>40700</v>
      </c>
      <c r="C27" s="31" t="s">
        <v>118</v>
      </c>
      <c r="D27" s="28" t="s">
        <v>84</v>
      </c>
      <c r="E27" s="38"/>
      <c r="F27" s="39"/>
      <c r="G27" s="2"/>
      <c r="H27" s="2"/>
      <c r="I27" s="2"/>
    </row>
    <row r="28" spans="1:9" ht="12.75">
      <c r="A28" s="29">
        <v>19</v>
      </c>
      <c r="B28" s="30">
        <v>40700</v>
      </c>
      <c r="C28" s="31" t="s">
        <v>119</v>
      </c>
      <c r="D28" s="28" t="s">
        <v>86</v>
      </c>
      <c r="E28" s="38"/>
      <c r="F28" s="39"/>
      <c r="G28" s="2"/>
      <c r="H28" s="2"/>
      <c r="I28" s="2"/>
    </row>
    <row r="29" spans="1:9" ht="12.75">
      <c r="A29" s="29">
        <v>20</v>
      </c>
      <c r="B29" s="30">
        <v>40709</v>
      </c>
      <c r="C29" s="31" t="s">
        <v>120</v>
      </c>
      <c r="D29" s="28" t="s">
        <v>11</v>
      </c>
      <c r="E29" s="43" t="s">
        <v>12</v>
      </c>
      <c r="F29" s="42" t="s">
        <v>244</v>
      </c>
      <c r="G29" s="2"/>
      <c r="H29" s="2"/>
      <c r="I29" s="2"/>
    </row>
    <row r="30" spans="1:9" ht="24">
      <c r="A30" s="29">
        <v>21</v>
      </c>
      <c r="B30" s="30">
        <v>40722</v>
      </c>
      <c r="C30" s="31" t="s">
        <v>121</v>
      </c>
      <c r="D30" s="28" t="s">
        <v>98</v>
      </c>
      <c r="E30" s="32" t="s">
        <v>12</v>
      </c>
      <c r="F30" s="31" t="s">
        <v>165</v>
      </c>
      <c r="G30" s="2"/>
      <c r="H30" s="2"/>
      <c r="I30" s="2"/>
    </row>
    <row r="31" spans="1:9" ht="12.75">
      <c r="A31" s="29">
        <v>22</v>
      </c>
      <c r="B31" s="30">
        <v>40722</v>
      </c>
      <c r="C31" s="31" t="s">
        <v>122</v>
      </c>
      <c r="D31" s="28" t="s">
        <v>96</v>
      </c>
      <c r="E31" s="32" t="s">
        <v>12</v>
      </c>
      <c r="F31" s="31" t="s">
        <v>169</v>
      </c>
      <c r="G31" s="2"/>
      <c r="H31" s="2"/>
      <c r="I31" s="2"/>
    </row>
    <row r="32" spans="1:6" s="37" customFormat="1" ht="12.75">
      <c r="A32" s="36">
        <v>23</v>
      </c>
      <c r="B32" s="30">
        <v>40729</v>
      </c>
      <c r="C32" s="31" t="s">
        <v>148</v>
      </c>
      <c r="D32" s="28" t="s">
        <v>84</v>
      </c>
      <c r="E32" s="32" t="s">
        <v>12</v>
      </c>
      <c r="F32" s="31" t="s">
        <v>169</v>
      </c>
    </row>
    <row r="33" spans="1:6" s="37" customFormat="1" ht="12.75">
      <c r="A33" s="36">
        <v>24</v>
      </c>
      <c r="B33" s="30">
        <v>40729</v>
      </c>
      <c r="C33" s="31" t="s">
        <v>149</v>
      </c>
      <c r="D33" s="28" t="s">
        <v>20</v>
      </c>
      <c r="E33" s="32" t="s">
        <v>12</v>
      </c>
      <c r="F33" s="31" t="s">
        <v>170</v>
      </c>
    </row>
    <row r="34" spans="1:6" s="37" customFormat="1" ht="12.75">
      <c r="A34" s="36">
        <v>25</v>
      </c>
      <c r="B34" s="30">
        <v>40745</v>
      </c>
      <c r="C34" s="31" t="s">
        <v>150</v>
      </c>
      <c r="D34" s="28" t="s">
        <v>11</v>
      </c>
      <c r="E34" s="38"/>
      <c r="F34" s="39"/>
    </row>
    <row r="35" spans="1:6" s="37" customFormat="1" ht="24">
      <c r="A35" s="36">
        <v>26</v>
      </c>
      <c r="B35" s="30">
        <v>40745</v>
      </c>
      <c r="C35" s="31" t="s">
        <v>151</v>
      </c>
      <c r="D35" s="28" t="s">
        <v>24</v>
      </c>
      <c r="E35" s="32" t="s">
        <v>12</v>
      </c>
      <c r="F35" s="31" t="s">
        <v>171</v>
      </c>
    </row>
    <row r="36" spans="1:6" s="37" customFormat="1" ht="24">
      <c r="A36" s="36">
        <v>27</v>
      </c>
      <c r="B36" s="30">
        <v>40816</v>
      </c>
      <c r="C36" s="31" t="s">
        <v>158</v>
      </c>
      <c r="D36" s="28" t="s">
        <v>101</v>
      </c>
      <c r="E36" s="32" t="s">
        <v>12</v>
      </c>
      <c r="F36" s="31" t="s">
        <v>172</v>
      </c>
    </row>
    <row r="37" spans="1:6" s="37" customFormat="1" ht="24">
      <c r="A37" s="36">
        <v>28</v>
      </c>
      <c r="B37" s="30">
        <v>40844</v>
      </c>
      <c r="C37" s="31" t="s">
        <v>162</v>
      </c>
      <c r="D37" s="28" t="s">
        <v>10</v>
      </c>
      <c r="E37" s="32" t="s">
        <v>12</v>
      </c>
      <c r="F37" s="31" t="s">
        <v>182</v>
      </c>
    </row>
    <row r="38" spans="1:6" s="37" customFormat="1" ht="24">
      <c r="A38" s="36">
        <v>29</v>
      </c>
      <c r="B38" s="30">
        <v>40877</v>
      </c>
      <c r="C38" s="31" t="s">
        <v>159</v>
      </c>
      <c r="D38" s="28" t="s">
        <v>11</v>
      </c>
      <c r="E38" s="32" t="s">
        <v>12</v>
      </c>
      <c r="F38" s="31" t="s">
        <v>188</v>
      </c>
    </row>
    <row r="39" spans="1:6" s="37" customFormat="1" ht="12.75">
      <c r="A39" s="36">
        <v>30</v>
      </c>
      <c r="B39" s="30">
        <v>40877</v>
      </c>
      <c r="C39" s="31" t="s">
        <v>160</v>
      </c>
      <c r="D39" s="28" t="s">
        <v>11</v>
      </c>
      <c r="E39" s="32" t="s">
        <v>12</v>
      </c>
      <c r="F39" s="31" t="s">
        <v>187</v>
      </c>
    </row>
    <row r="40" spans="1:6" s="37" customFormat="1" ht="36">
      <c r="A40" s="36">
        <v>31</v>
      </c>
      <c r="B40" s="30">
        <v>40877</v>
      </c>
      <c r="C40" s="31" t="s">
        <v>161</v>
      </c>
      <c r="D40" s="28" t="s">
        <v>11</v>
      </c>
      <c r="E40" s="32" t="s">
        <v>12</v>
      </c>
      <c r="F40" s="31" t="s">
        <v>189</v>
      </c>
    </row>
    <row r="41" spans="7:9" ht="12.75">
      <c r="G41" s="2"/>
      <c r="H41" s="2"/>
      <c r="I41" s="2"/>
    </row>
    <row r="42" spans="7:9" ht="12.75">
      <c r="G42" s="2"/>
      <c r="H42" s="2"/>
      <c r="I42" s="2"/>
    </row>
    <row r="43" spans="7:9" ht="12.75">
      <c r="G43" s="2"/>
      <c r="H43" s="2"/>
      <c r="I43" s="2"/>
    </row>
    <row r="44" spans="7:9" ht="12.75">
      <c r="G44" s="2"/>
      <c r="H44" s="2"/>
      <c r="I44" s="2"/>
    </row>
    <row r="45" spans="7:9" ht="12.75">
      <c r="G45" s="2"/>
      <c r="H45" s="2"/>
      <c r="I45" s="2"/>
    </row>
    <row r="46" spans="7:9" ht="12.75">
      <c r="G46" s="2"/>
      <c r="H46" s="2"/>
      <c r="I46" s="2"/>
    </row>
    <row r="47" spans="7:9" ht="12.75">
      <c r="G47" s="2"/>
      <c r="H47" s="2"/>
      <c r="I47" s="2"/>
    </row>
    <row r="48" spans="7:9" ht="12.75">
      <c r="G48" s="2"/>
      <c r="H48" s="2"/>
      <c r="I48" s="2"/>
    </row>
    <row r="49" spans="7:9" ht="12.75">
      <c r="G49" s="2"/>
      <c r="H49" s="2"/>
      <c r="I49" s="2"/>
    </row>
    <row r="50" spans="7:9" ht="12.75">
      <c r="G50" s="2"/>
      <c r="H50" s="2"/>
      <c r="I50" s="2"/>
    </row>
    <row r="51" spans="7:9" ht="12.75">
      <c r="G51" s="2"/>
      <c r="H51" s="2"/>
      <c r="I51" s="2"/>
    </row>
    <row r="52" spans="7:9" ht="12.75">
      <c r="G52" s="2"/>
      <c r="H52" s="2"/>
      <c r="I52" s="2"/>
    </row>
    <row r="53" spans="7:9" ht="12.75">
      <c r="G53" s="2"/>
      <c r="H53" s="2"/>
      <c r="I53" s="2"/>
    </row>
    <row r="54" spans="7:9" ht="12.75">
      <c r="G54" s="2"/>
      <c r="H54" s="2"/>
      <c r="I54" s="2"/>
    </row>
    <row r="55" spans="7:9" ht="12.75">
      <c r="G55" s="2"/>
      <c r="H55" s="2"/>
      <c r="I55" s="2"/>
    </row>
    <row r="56" spans="7:9" ht="12.75">
      <c r="G56" s="2"/>
      <c r="H56" s="2"/>
      <c r="I56" s="2"/>
    </row>
    <row r="57" spans="7:9" ht="12.75">
      <c r="G57" s="2"/>
      <c r="H57" s="2"/>
      <c r="I57" s="2"/>
    </row>
    <row r="58" spans="7:9" ht="12.75">
      <c r="G58" s="2"/>
      <c r="H58" s="2"/>
      <c r="I58" s="2"/>
    </row>
    <row r="59" spans="7:9" ht="12.75">
      <c r="G59" s="2"/>
      <c r="H59" s="2"/>
      <c r="I59" s="2"/>
    </row>
  </sheetData>
  <sheetProtection/>
  <mergeCells count="1">
    <mergeCell ref="A1:F1"/>
  </mergeCells>
  <printOptions horizontalCentered="1"/>
  <pageMargins left="0.23" right="0.15" top="0.25" bottom="0.13" header="0.11811023622047245" footer="0.22"/>
  <pageSetup fitToHeight="0" fitToWidth="1"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Zeros="0" zoomScale="135" zoomScaleNormal="135" zoomScalePageLayoutView="0" workbookViewId="0" topLeftCell="A1">
      <pane ySplit="9" topLeftCell="A32" activePane="bottomLeft" state="frozen"/>
      <selection pane="topLeft" activeCell="C19" sqref="C19"/>
      <selection pane="bottomLeft" activeCell="E3" sqref="E3:E5"/>
    </sheetView>
  </sheetViews>
  <sheetFormatPr defaultColWidth="11.421875" defaultRowHeight="12.75"/>
  <cols>
    <col min="1" max="1" width="3.421875" style="2" customWidth="1"/>
    <col min="2" max="2" width="10.00390625" style="1" customWidth="1"/>
    <col min="3" max="3" width="38.7109375" style="2" customWidth="1"/>
    <col min="4" max="4" width="11.00390625" style="3" customWidth="1"/>
    <col min="5" max="5" width="9.28125" style="2" bestFit="1" customWidth="1"/>
    <col min="6" max="6" width="44.8515625" style="2" customWidth="1"/>
    <col min="7" max="8" width="4.421875" style="3" customWidth="1"/>
    <col min="9" max="9" width="5.00390625" style="3" customWidth="1"/>
    <col min="10" max="10" width="10.421875" style="2" bestFit="1" customWidth="1"/>
    <col min="11" max="16384" width="11.421875" style="2" customWidth="1"/>
  </cols>
  <sheetData>
    <row r="1" spans="1:10" s="35" customFormat="1" ht="21" thickBot="1">
      <c r="A1" s="52" t="s">
        <v>173</v>
      </c>
      <c r="B1" s="53"/>
      <c r="C1" s="53"/>
      <c r="D1" s="53"/>
      <c r="E1" s="53"/>
      <c r="F1" s="54"/>
      <c r="G1" s="34"/>
      <c r="H1" s="34"/>
      <c r="I1" s="34"/>
      <c r="J1" s="34"/>
    </row>
    <row r="2" ht="13.5" customHeight="1">
      <c r="A2" s="18"/>
    </row>
    <row r="3" spans="2:5" ht="13.5" customHeight="1">
      <c r="B3" s="24" t="s">
        <v>1</v>
      </c>
      <c r="D3" s="27" t="s">
        <v>2</v>
      </c>
      <c r="E3" s="21">
        <f>COUNTA(A10:A100)</f>
        <v>32</v>
      </c>
    </row>
    <row r="4" spans="2:6" ht="13.5" customHeight="1">
      <c r="B4" s="25">
        <f ca="1">TODAY()</f>
        <v>41618</v>
      </c>
      <c r="D4" s="27" t="s">
        <v>51</v>
      </c>
      <c r="E4" s="21">
        <f>COUNTA(E10:E100)</f>
        <v>31</v>
      </c>
      <c r="F4" s="19"/>
    </row>
    <row r="5" spans="2:6" ht="13.5" customHeight="1">
      <c r="B5" s="2"/>
      <c r="D5" s="20" t="s">
        <v>0</v>
      </c>
      <c r="E5" s="44">
        <f>E3-E4</f>
        <v>1</v>
      </c>
      <c r="F5" s="19"/>
    </row>
    <row r="6" spans="2:6" ht="13.5" customHeight="1" thickBot="1">
      <c r="B6" s="2"/>
      <c r="D6" s="20"/>
      <c r="E6" s="26"/>
      <c r="F6" s="19"/>
    </row>
    <row r="7" spans="1:6" s="9" customFormat="1" ht="20.25" customHeight="1" thickBot="1">
      <c r="A7" s="5" t="s">
        <v>3</v>
      </c>
      <c r="B7" s="6"/>
      <c r="C7" s="7"/>
      <c r="D7" s="17"/>
      <c r="E7" s="15" t="s">
        <v>4</v>
      </c>
      <c r="F7" s="8"/>
    </row>
    <row r="8" spans="1:6" s="9" customFormat="1" ht="20.25" customHeight="1" hidden="1" thickBot="1">
      <c r="A8" s="5"/>
      <c r="B8" s="6"/>
      <c r="C8" s="7"/>
      <c r="D8" s="17"/>
      <c r="E8" s="15"/>
      <c r="F8" s="8"/>
    </row>
    <row r="9" spans="1:6" s="4" customFormat="1" ht="13.5" thickBot="1">
      <c r="A9" s="10" t="s">
        <v>5</v>
      </c>
      <c r="B9" s="11" t="s">
        <v>6</v>
      </c>
      <c r="C9" s="12" t="s">
        <v>7</v>
      </c>
      <c r="D9" s="12" t="s">
        <v>8</v>
      </c>
      <c r="E9" s="16" t="s">
        <v>50</v>
      </c>
      <c r="F9" s="13" t="s">
        <v>9</v>
      </c>
    </row>
    <row r="10" spans="1:6" s="33" customFormat="1" ht="24">
      <c r="A10" s="29">
        <v>1</v>
      </c>
      <c r="B10" s="30">
        <v>40919</v>
      </c>
      <c r="C10" s="31" t="s">
        <v>174</v>
      </c>
      <c r="D10" s="28" t="s">
        <v>11</v>
      </c>
      <c r="E10" s="32" t="s">
        <v>12</v>
      </c>
      <c r="F10" s="31" t="s">
        <v>190</v>
      </c>
    </row>
    <row r="11" spans="1:6" s="33" customFormat="1" ht="24">
      <c r="A11" s="29">
        <v>2</v>
      </c>
      <c r="B11" s="30">
        <v>40925</v>
      </c>
      <c r="C11" s="31" t="s">
        <v>175</v>
      </c>
      <c r="D11" s="28" t="s">
        <v>11</v>
      </c>
      <c r="E11" s="32" t="s">
        <v>12</v>
      </c>
      <c r="F11" s="31" t="s">
        <v>191</v>
      </c>
    </row>
    <row r="12" spans="1:6" s="33" customFormat="1" ht="24">
      <c r="A12" s="29">
        <v>3</v>
      </c>
      <c r="B12" s="30">
        <v>40925</v>
      </c>
      <c r="C12" s="31" t="s">
        <v>176</v>
      </c>
      <c r="D12" s="28" t="s">
        <v>11</v>
      </c>
      <c r="E12" s="32" t="s">
        <v>12</v>
      </c>
      <c r="F12" s="31" t="s">
        <v>223</v>
      </c>
    </row>
    <row r="13" spans="1:6" s="33" customFormat="1" ht="24">
      <c r="A13" s="29">
        <v>4</v>
      </c>
      <c r="B13" s="30">
        <v>40931</v>
      </c>
      <c r="C13" s="31" t="s">
        <v>177</v>
      </c>
      <c r="D13" s="28" t="s">
        <v>84</v>
      </c>
      <c r="E13" s="32" t="s">
        <v>12</v>
      </c>
      <c r="F13" s="31" t="s">
        <v>192</v>
      </c>
    </row>
    <row r="14" spans="1:6" s="33" customFormat="1" ht="24">
      <c r="A14" s="29">
        <v>5</v>
      </c>
      <c r="B14" s="30">
        <v>40931</v>
      </c>
      <c r="C14" s="31" t="s">
        <v>178</v>
      </c>
      <c r="D14" s="28" t="s">
        <v>84</v>
      </c>
      <c r="E14" s="32" t="s">
        <v>12</v>
      </c>
      <c r="F14" s="31" t="s">
        <v>193</v>
      </c>
    </row>
    <row r="15" spans="1:6" s="33" customFormat="1" ht="24">
      <c r="A15" s="29">
        <v>6</v>
      </c>
      <c r="B15" s="30">
        <v>40931</v>
      </c>
      <c r="C15" s="31" t="s">
        <v>179</v>
      </c>
      <c r="D15" s="28" t="s">
        <v>11</v>
      </c>
      <c r="E15" s="32" t="s">
        <v>12</v>
      </c>
      <c r="F15" s="31" t="s">
        <v>194</v>
      </c>
    </row>
    <row r="16" spans="1:6" s="33" customFormat="1" ht="12">
      <c r="A16" s="29">
        <v>7</v>
      </c>
      <c r="B16" s="30">
        <v>40931</v>
      </c>
      <c r="C16" s="31" t="s">
        <v>180</v>
      </c>
      <c r="D16" s="28" t="s">
        <v>11</v>
      </c>
      <c r="E16" s="32" t="s">
        <v>12</v>
      </c>
      <c r="F16" s="31" t="s">
        <v>195</v>
      </c>
    </row>
    <row r="17" spans="1:6" s="33" customFormat="1" ht="24">
      <c r="A17" s="29">
        <v>8</v>
      </c>
      <c r="B17" s="30">
        <v>40948</v>
      </c>
      <c r="C17" s="31" t="s">
        <v>181</v>
      </c>
      <c r="D17" s="28" t="s">
        <v>96</v>
      </c>
      <c r="E17" s="32" t="s">
        <v>12</v>
      </c>
      <c r="F17" s="31" t="s">
        <v>196</v>
      </c>
    </row>
    <row r="18" spans="1:6" s="33" customFormat="1" ht="36">
      <c r="A18" s="29">
        <v>9</v>
      </c>
      <c r="B18" s="30">
        <v>40974</v>
      </c>
      <c r="C18" s="31" t="s">
        <v>183</v>
      </c>
      <c r="D18" s="28" t="s">
        <v>11</v>
      </c>
      <c r="E18" s="32" t="s">
        <v>12</v>
      </c>
      <c r="F18" s="31" t="s">
        <v>197</v>
      </c>
    </row>
    <row r="19" spans="1:6" s="33" customFormat="1" ht="36">
      <c r="A19" s="29">
        <v>10</v>
      </c>
      <c r="B19" s="30">
        <v>40989</v>
      </c>
      <c r="C19" s="31" t="s">
        <v>184</v>
      </c>
      <c r="D19" s="28" t="s">
        <v>11</v>
      </c>
      <c r="E19" s="32" t="s">
        <v>12</v>
      </c>
      <c r="F19" s="31" t="s">
        <v>198</v>
      </c>
    </row>
    <row r="20" spans="1:6" s="33" customFormat="1" ht="24">
      <c r="A20" s="29">
        <v>11</v>
      </c>
      <c r="B20" s="30">
        <v>40995</v>
      </c>
      <c r="C20" s="31" t="s">
        <v>185</v>
      </c>
      <c r="D20" s="28" t="s">
        <v>11</v>
      </c>
      <c r="E20" s="32" t="s">
        <v>12</v>
      </c>
      <c r="F20" s="31" t="s">
        <v>199</v>
      </c>
    </row>
    <row r="21" spans="1:6" s="33" customFormat="1" ht="24">
      <c r="A21" s="29">
        <v>12</v>
      </c>
      <c r="B21" s="30">
        <v>41002</v>
      </c>
      <c r="C21" s="31" t="s">
        <v>186</v>
      </c>
      <c r="D21" s="28" t="s">
        <v>98</v>
      </c>
      <c r="E21" s="32" t="s">
        <v>12</v>
      </c>
      <c r="F21" s="31" t="s">
        <v>200</v>
      </c>
    </row>
    <row r="22" spans="1:6" s="33" customFormat="1" ht="24">
      <c r="A22" s="29">
        <v>13</v>
      </c>
      <c r="B22" s="30">
        <v>41022</v>
      </c>
      <c r="C22" s="42" t="s">
        <v>202</v>
      </c>
      <c r="D22" s="28" t="s">
        <v>11</v>
      </c>
      <c r="E22" s="32" t="s">
        <v>12</v>
      </c>
      <c r="F22" s="31" t="s">
        <v>201</v>
      </c>
    </row>
    <row r="23" spans="1:6" s="33" customFormat="1" ht="24">
      <c r="A23" s="29">
        <v>14</v>
      </c>
      <c r="B23" s="30">
        <v>41022</v>
      </c>
      <c r="C23" s="31" t="s">
        <v>203</v>
      </c>
      <c r="D23" s="28" t="s">
        <v>33</v>
      </c>
      <c r="E23" s="32" t="s">
        <v>12</v>
      </c>
      <c r="F23" s="31" t="s">
        <v>220</v>
      </c>
    </row>
    <row r="24" spans="1:6" s="33" customFormat="1" ht="24">
      <c r="A24" s="29">
        <v>15</v>
      </c>
      <c r="B24" s="30">
        <v>41022</v>
      </c>
      <c r="C24" s="31" t="s">
        <v>204</v>
      </c>
      <c r="D24" s="28" t="s">
        <v>11</v>
      </c>
      <c r="E24" s="32" t="s">
        <v>12</v>
      </c>
      <c r="F24" s="31" t="s">
        <v>205</v>
      </c>
    </row>
    <row r="25" spans="1:6" s="33" customFormat="1" ht="24">
      <c r="A25" s="29">
        <v>16</v>
      </c>
      <c r="B25" s="30">
        <v>41022</v>
      </c>
      <c r="C25" s="31" t="s">
        <v>206</v>
      </c>
      <c r="D25" s="28" t="s">
        <v>11</v>
      </c>
      <c r="E25" s="32" t="s">
        <v>12</v>
      </c>
      <c r="F25" s="31" t="s">
        <v>207</v>
      </c>
    </row>
    <row r="26" spans="1:6" ht="36">
      <c r="A26" s="29">
        <v>17</v>
      </c>
      <c r="B26" s="30">
        <v>41022</v>
      </c>
      <c r="C26" s="31" t="s">
        <v>208</v>
      </c>
      <c r="D26" s="28" t="s">
        <v>209</v>
      </c>
      <c r="E26" s="32" t="s">
        <v>12</v>
      </c>
      <c r="F26" s="31" t="s">
        <v>221</v>
      </c>
    </row>
    <row r="27" spans="1:6" ht="24">
      <c r="A27" s="29">
        <v>18</v>
      </c>
      <c r="B27" s="30">
        <v>41022</v>
      </c>
      <c r="C27" s="31" t="s">
        <v>210</v>
      </c>
      <c r="D27" s="28" t="s">
        <v>211</v>
      </c>
      <c r="E27" s="32" t="s">
        <v>12</v>
      </c>
      <c r="F27" s="31" t="s">
        <v>212</v>
      </c>
    </row>
    <row r="28" spans="1:6" ht="12.75">
      <c r="A28" s="29">
        <v>19</v>
      </c>
      <c r="B28" s="30">
        <v>41031</v>
      </c>
      <c r="C28" s="31" t="s">
        <v>213</v>
      </c>
      <c r="D28" s="28" t="s">
        <v>219</v>
      </c>
      <c r="E28" s="32" t="s">
        <v>12</v>
      </c>
      <c r="F28" s="31" t="s">
        <v>222</v>
      </c>
    </row>
    <row r="29" spans="1:6" ht="39" customHeight="1">
      <c r="A29" s="29">
        <v>20</v>
      </c>
      <c r="B29" s="30">
        <v>41071</v>
      </c>
      <c r="C29" s="31" t="s">
        <v>214</v>
      </c>
      <c r="D29" s="28" t="s">
        <v>215</v>
      </c>
      <c r="E29" s="32" t="s">
        <v>12</v>
      </c>
      <c r="F29" s="42" t="s">
        <v>239</v>
      </c>
    </row>
    <row r="30" spans="1:6" ht="60">
      <c r="A30" s="29">
        <v>21</v>
      </c>
      <c r="B30" s="30">
        <v>41071</v>
      </c>
      <c r="C30" s="31" t="s">
        <v>216</v>
      </c>
      <c r="D30" s="28" t="s">
        <v>215</v>
      </c>
      <c r="E30" s="32" t="s">
        <v>12</v>
      </c>
      <c r="F30" s="42" t="s">
        <v>238</v>
      </c>
    </row>
    <row r="31" spans="1:6" ht="72">
      <c r="A31" s="29">
        <v>22</v>
      </c>
      <c r="B31" s="30">
        <v>41071</v>
      </c>
      <c r="C31" s="31" t="s">
        <v>217</v>
      </c>
      <c r="D31" s="28" t="s">
        <v>215</v>
      </c>
      <c r="E31" s="32" t="s">
        <v>12</v>
      </c>
      <c r="F31" s="42" t="s">
        <v>237</v>
      </c>
    </row>
    <row r="32" spans="1:6" ht="24">
      <c r="A32" s="29">
        <v>23</v>
      </c>
      <c r="B32" s="30">
        <v>41071</v>
      </c>
      <c r="C32" s="31" t="s">
        <v>218</v>
      </c>
      <c r="D32" s="28" t="s">
        <v>215</v>
      </c>
      <c r="E32" s="32" t="s">
        <v>12</v>
      </c>
      <c r="F32" s="42" t="s">
        <v>236</v>
      </c>
    </row>
    <row r="33" spans="1:6" ht="24">
      <c r="A33" s="29">
        <v>24</v>
      </c>
      <c r="B33" s="30">
        <v>41092</v>
      </c>
      <c r="C33" s="31" t="s">
        <v>224</v>
      </c>
      <c r="D33" s="28" t="s">
        <v>11</v>
      </c>
      <c r="E33" s="32" t="s">
        <v>12</v>
      </c>
      <c r="F33" s="42" t="s">
        <v>235</v>
      </c>
    </row>
    <row r="34" spans="1:6" ht="24">
      <c r="A34" s="29">
        <v>25</v>
      </c>
      <c r="B34" s="30">
        <v>41092</v>
      </c>
      <c r="C34" s="31" t="s">
        <v>225</v>
      </c>
      <c r="D34" s="41" t="s">
        <v>86</v>
      </c>
      <c r="E34" s="32" t="s">
        <v>12</v>
      </c>
      <c r="F34" s="42" t="s">
        <v>234</v>
      </c>
    </row>
    <row r="35" spans="1:6" ht="12.75">
      <c r="A35" s="29">
        <v>26</v>
      </c>
      <c r="B35" s="30">
        <v>41092</v>
      </c>
      <c r="C35" s="31" t="s">
        <v>226</v>
      </c>
      <c r="D35" s="41" t="s">
        <v>86</v>
      </c>
      <c r="E35" s="32" t="s">
        <v>12</v>
      </c>
      <c r="F35" s="42" t="s">
        <v>262</v>
      </c>
    </row>
    <row r="36" spans="1:6" ht="24">
      <c r="A36" s="29">
        <v>27</v>
      </c>
      <c r="B36" s="30">
        <v>41108</v>
      </c>
      <c r="C36" s="31" t="s">
        <v>227</v>
      </c>
      <c r="D36" s="41" t="s">
        <v>211</v>
      </c>
      <c r="E36" s="32" t="s">
        <v>12</v>
      </c>
      <c r="F36" s="42" t="s">
        <v>263</v>
      </c>
    </row>
    <row r="37" spans="1:6" ht="24">
      <c r="A37" s="29">
        <v>28</v>
      </c>
      <c r="B37" s="30">
        <v>41113</v>
      </c>
      <c r="C37" s="31" t="s">
        <v>228</v>
      </c>
      <c r="D37" s="41" t="s">
        <v>211</v>
      </c>
      <c r="E37" s="32" t="s">
        <v>12</v>
      </c>
      <c r="F37" s="42" t="s">
        <v>264</v>
      </c>
    </row>
    <row r="38" spans="1:6" ht="36">
      <c r="A38" s="29">
        <v>29</v>
      </c>
      <c r="B38" s="30">
        <v>41103</v>
      </c>
      <c r="C38" s="31" t="s">
        <v>229</v>
      </c>
      <c r="D38" s="41" t="s">
        <v>230</v>
      </c>
      <c r="E38" s="32" t="s">
        <v>12</v>
      </c>
      <c r="F38" s="42" t="s">
        <v>265</v>
      </c>
    </row>
    <row r="39" spans="1:6" ht="12.75">
      <c r="A39" s="29">
        <v>30</v>
      </c>
      <c r="B39" s="30">
        <v>41165</v>
      </c>
      <c r="C39" s="31" t="s">
        <v>233</v>
      </c>
      <c r="D39" s="41" t="s">
        <v>11</v>
      </c>
      <c r="E39" s="38"/>
      <c r="F39" s="45"/>
    </row>
    <row r="40" spans="1:6" ht="12.75">
      <c r="A40" s="29">
        <v>31</v>
      </c>
      <c r="B40" s="30">
        <v>41178</v>
      </c>
      <c r="C40" s="31" t="s">
        <v>231</v>
      </c>
      <c r="D40" s="41" t="s">
        <v>11</v>
      </c>
      <c r="E40" s="32" t="s">
        <v>12</v>
      </c>
      <c r="F40" s="42" t="s">
        <v>266</v>
      </c>
    </row>
    <row r="41" spans="1:6" ht="12.75">
      <c r="A41" s="29">
        <v>32</v>
      </c>
      <c r="B41" s="30">
        <v>41185</v>
      </c>
      <c r="C41" s="31" t="s">
        <v>232</v>
      </c>
      <c r="D41" s="41" t="s">
        <v>46</v>
      </c>
      <c r="E41" s="32" t="s">
        <v>12</v>
      </c>
      <c r="F41" s="42" t="s">
        <v>267</v>
      </c>
    </row>
  </sheetData>
  <sheetProtection/>
  <mergeCells count="1">
    <mergeCell ref="A1:F1"/>
  </mergeCells>
  <printOptions horizontalCentered="1"/>
  <pageMargins left="0.23" right="0.15" top="0.25" bottom="0.13" header="0.11811023622047245" footer="0.22"/>
  <pageSetup fitToHeight="0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Zeros="0" tabSelected="1" zoomScale="135" zoomScaleNormal="135" zoomScalePageLayoutView="0" workbookViewId="0" topLeftCell="C1">
      <pane ySplit="9" topLeftCell="A40" activePane="bottomLeft" state="frozen"/>
      <selection pane="topLeft" activeCell="C19" sqref="C19"/>
      <selection pane="bottomLeft" activeCell="F48" sqref="F48"/>
    </sheetView>
  </sheetViews>
  <sheetFormatPr defaultColWidth="11.421875" defaultRowHeight="12.75"/>
  <cols>
    <col min="1" max="1" width="3.421875" style="2" customWidth="1"/>
    <col min="2" max="2" width="10.00390625" style="1" customWidth="1"/>
    <col min="3" max="3" width="38.7109375" style="2" customWidth="1"/>
    <col min="4" max="4" width="11.00390625" style="3" customWidth="1"/>
    <col min="5" max="5" width="9.28125" style="2" bestFit="1" customWidth="1"/>
    <col min="6" max="6" width="44.8515625" style="2" customWidth="1"/>
    <col min="7" max="8" width="4.421875" style="3" customWidth="1"/>
    <col min="9" max="9" width="5.00390625" style="3" customWidth="1"/>
    <col min="10" max="10" width="10.421875" style="2" bestFit="1" customWidth="1"/>
    <col min="11" max="16384" width="11.421875" style="2" customWidth="1"/>
  </cols>
  <sheetData>
    <row r="1" spans="1:10" s="35" customFormat="1" ht="21" thickBot="1">
      <c r="A1" s="52" t="s">
        <v>245</v>
      </c>
      <c r="B1" s="53"/>
      <c r="C1" s="53"/>
      <c r="D1" s="53"/>
      <c r="E1" s="53"/>
      <c r="F1" s="54"/>
      <c r="G1" s="34"/>
      <c r="H1" s="34"/>
      <c r="I1" s="34"/>
      <c r="J1" s="34"/>
    </row>
    <row r="2" ht="13.5" customHeight="1">
      <c r="A2" s="18"/>
    </row>
    <row r="3" spans="2:5" ht="13.5" customHeight="1">
      <c r="B3" s="24" t="s">
        <v>1</v>
      </c>
      <c r="D3" s="27" t="s">
        <v>2</v>
      </c>
      <c r="E3" s="21">
        <f>COUNTA(A10:A100)</f>
        <v>36</v>
      </c>
    </row>
    <row r="4" spans="2:6" ht="13.5" customHeight="1">
      <c r="B4" s="25">
        <f ca="1">TODAY()</f>
        <v>41618</v>
      </c>
      <c r="D4" s="27" t="s">
        <v>51</v>
      </c>
      <c r="E4" s="21">
        <f>COUNTA(E10:E100)</f>
        <v>11</v>
      </c>
      <c r="F4" s="19"/>
    </row>
    <row r="5" spans="2:6" ht="13.5" customHeight="1">
      <c r="B5" s="2"/>
      <c r="D5" s="20" t="s">
        <v>0</v>
      </c>
      <c r="E5" s="44">
        <f>E3-E4</f>
        <v>25</v>
      </c>
      <c r="F5" s="19"/>
    </row>
    <row r="6" spans="2:6" ht="13.5" customHeight="1" thickBot="1">
      <c r="B6" s="2"/>
      <c r="D6" s="20"/>
      <c r="E6" s="26"/>
      <c r="F6" s="19"/>
    </row>
    <row r="7" spans="1:6" s="9" customFormat="1" ht="20.25" customHeight="1" thickBot="1">
      <c r="A7" s="5" t="s">
        <v>3</v>
      </c>
      <c r="B7" s="6"/>
      <c r="C7" s="7"/>
      <c r="D7" s="17"/>
      <c r="E7" s="15" t="s">
        <v>4</v>
      </c>
      <c r="F7" s="8"/>
    </row>
    <row r="8" spans="1:6" s="9" customFormat="1" ht="20.25" customHeight="1" hidden="1" thickBot="1">
      <c r="A8" s="5"/>
      <c r="B8" s="6"/>
      <c r="C8" s="7"/>
      <c r="D8" s="17"/>
      <c r="E8" s="15"/>
      <c r="F8" s="8"/>
    </row>
    <row r="9" spans="1:6" s="4" customFormat="1" ht="13.5" thickBot="1">
      <c r="A9" s="10" t="s">
        <v>5</v>
      </c>
      <c r="B9" s="11" t="s">
        <v>6</v>
      </c>
      <c r="C9" s="12" t="s">
        <v>7</v>
      </c>
      <c r="D9" s="12" t="s">
        <v>8</v>
      </c>
      <c r="E9" s="16" t="s">
        <v>50</v>
      </c>
      <c r="F9" s="13" t="s">
        <v>9</v>
      </c>
    </row>
    <row r="10" spans="1:6" s="33" customFormat="1" ht="12">
      <c r="A10" s="29">
        <v>1</v>
      </c>
      <c r="B10" s="30">
        <v>41303</v>
      </c>
      <c r="C10" s="31" t="s">
        <v>246</v>
      </c>
      <c r="D10" s="28" t="s">
        <v>11</v>
      </c>
      <c r="E10" s="32" t="s">
        <v>12</v>
      </c>
      <c r="F10" s="31" t="s">
        <v>53</v>
      </c>
    </row>
    <row r="11" spans="1:6" s="33" customFormat="1" ht="12">
      <c r="A11" s="29">
        <v>2</v>
      </c>
      <c r="B11" s="30">
        <v>41309</v>
      </c>
      <c r="C11" s="31" t="s">
        <v>247</v>
      </c>
      <c r="D11" s="28" t="s">
        <v>20</v>
      </c>
      <c r="E11" s="32" t="s">
        <v>12</v>
      </c>
      <c r="F11" s="31" t="s">
        <v>279</v>
      </c>
    </row>
    <row r="12" spans="1:6" s="33" customFormat="1" ht="12">
      <c r="A12" s="29">
        <v>3</v>
      </c>
      <c r="B12" s="30">
        <v>41318</v>
      </c>
      <c r="C12" s="31" t="s">
        <v>248</v>
      </c>
      <c r="D12" s="28" t="s">
        <v>98</v>
      </c>
      <c r="E12" s="32" t="s">
        <v>12</v>
      </c>
      <c r="F12" s="31" t="s">
        <v>280</v>
      </c>
    </row>
    <row r="13" spans="1:6" s="33" customFormat="1" ht="24">
      <c r="A13" s="29">
        <v>4</v>
      </c>
      <c r="B13" s="30">
        <v>41318</v>
      </c>
      <c r="C13" s="31" t="s">
        <v>249</v>
      </c>
      <c r="D13" s="28" t="s">
        <v>98</v>
      </c>
      <c r="E13" s="32" t="s">
        <v>12</v>
      </c>
      <c r="F13" s="31" t="s">
        <v>281</v>
      </c>
    </row>
    <row r="14" spans="1:6" s="33" customFormat="1" ht="24">
      <c r="A14" s="29">
        <v>5</v>
      </c>
      <c r="B14" s="30">
        <v>41318</v>
      </c>
      <c r="C14" s="31" t="s">
        <v>250</v>
      </c>
      <c r="D14" s="28" t="s">
        <v>89</v>
      </c>
      <c r="E14" s="32" t="s">
        <v>12</v>
      </c>
      <c r="F14" s="31" t="s">
        <v>282</v>
      </c>
    </row>
    <row r="15" spans="1:6" s="33" customFormat="1" ht="12">
      <c r="A15" s="29">
        <v>6</v>
      </c>
      <c r="B15" s="30">
        <v>41323</v>
      </c>
      <c r="C15" s="31" t="s">
        <v>251</v>
      </c>
      <c r="D15" s="28" t="s">
        <v>27</v>
      </c>
      <c r="E15" s="32" t="s">
        <v>12</v>
      </c>
      <c r="F15" s="31" t="s">
        <v>279</v>
      </c>
    </row>
    <row r="16" spans="1:6" s="33" customFormat="1" ht="24">
      <c r="A16" s="29">
        <v>7</v>
      </c>
      <c r="B16" s="30">
        <v>41323</v>
      </c>
      <c r="C16" s="31" t="s">
        <v>252</v>
      </c>
      <c r="D16" s="28" t="s">
        <v>98</v>
      </c>
      <c r="E16" s="32" t="s">
        <v>12</v>
      </c>
      <c r="F16" s="31" t="s">
        <v>283</v>
      </c>
    </row>
    <row r="17" spans="1:6" s="33" customFormat="1" ht="24">
      <c r="A17" s="29">
        <v>8</v>
      </c>
      <c r="B17" s="30">
        <v>41323</v>
      </c>
      <c r="C17" s="31" t="s">
        <v>253</v>
      </c>
      <c r="D17" s="28" t="s">
        <v>98</v>
      </c>
      <c r="E17" s="32" t="s">
        <v>12</v>
      </c>
      <c r="F17" s="31" t="s">
        <v>284</v>
      </c>
    </row>
    <row r="18" spans="1:6" s="33" customFormat="1" ht="12">
      <c r="A18" s="29">
        <v>9</v>
      </c>
      <c r="B18" s="30">
        <v>41323</v>
      </c>
      <c r="C18" s="31" t="s">
        <v>254</v>
      </c>
      <c r="D18" s="28" t="s">
        <v>98</v>
      </c>
      <c r="E18" s="32" t="s">
        <v>12</v>
      </c>
      <c r="F18" s="31" t="s">
        <v>285</v>
      </c>
    </row>
    <row r="19" spans="1:6" s="33" customFormat="1" ht="12">
      <c r="A19" s="29">
        <v>10</v>
      </c>
      <c r="B19" s="30">
        <v>41323</v>
      </c>
      <c r="C19" s="31" t="s">
        <v>255</v>
      </c>
      <c r="D19" s="28" t="s">
        <v>98</v>
      </c>
      <c r="E19" s="32" t="s">
        <v>12</v>
      </c>
      <c r="F19" s="31" t="s">
        <v>286</v>
      </c>
    </row>
    <row r="20" spans="1:6" s="33" customFormat="1" ht="12">
      <c r="A20" s="29">
        <v>11</v>
      </c>
      <c r="B20" s="30">
        <v>41332</v>
      </c>
      <c r="C20" s="31" t="s">
        <v>256</v>
      </c>
      <c r="D20" s="28" t="s">
        <v>48</v>
      </c>
      <c r="E20" s="38"/>
      <c r="F20" s="39"/>
    </row>
    <row r="21" spans="1:6" s="33" customFormat="1" ht="12">
      <c r="A21" s="29">
        <v>12</v>
      </c>
      <c r="B21" s="30">
        <v>41332</v>
      </c>
      <c r="C21" s="31" t="s">
        <v>276</v>
      </c>
      <c r="D21" s="28" t="s">
        <v>84</v>
      </c>
      <c r="E21" s="38"/>
      <c r="F21" s="39"/>
    </row>
    <row r="22" spans="1:6" s="33" customFormat="1" ht="12">
      <c r="A22" s="29">
        <v>13</v>
      </c>
      <c r="B22" s="30">
        <v>41332</v>
      </c>
      <c r="C22" s="42" t="s">
        <v>257</v>
      </c>
      <c r="D22" s="28" t="s">
        <v>261</v>
      </c>
      <c r="E22" s="38"/>
      <c r="F22" s="39"/>
    </row>
    <row r="23" spans="1:6" s="33" customFormat="1" ht="12">
      <c r="A23" s="29">
        <v>14</v>
      </c>
      <c r="B23" s="30">
        <v>41332</v>
      </c>
      <c r="C23" s="31" t="s">
        <v>258</v>
      </c>
      <c r="D23" s="28" t="s">
        <v>11</v>
      </c>
      <c r="E23" s="38"/>
      <c r="F23" s="39"/>
    </row>
    <row r="24" spans="1:6" s="33" customFormat="1" ht="12">
      <c r="A24" s="29">
        <v>15</v>
      </c>
      <c r="B24" s="30">
        <v>41344</v>
      </c>
      <c r="C24" s="31" t="s">
        <v>259</v>
      </c>
      <c r="D24" s="28" t="s">
        <v>11</v>
      </c>
      <c r="E24" s="38"/>
      <c r="F24" s="39"/>
    </row>
    <row r="25" spans="1:6" s="33" customFormat="1" ht="12">
      <c r="A25" s="29">
        <v>16</v>
      </c>
      <c r="B25" s="30">
        <v>41353</v>
      </c>
      <c r="C25" s="31" t="s">
        <v>260</v>
      </c>
      <c r="D25" s="28" t="s">
        <v>10</v>
      </c>
      <c r="E25" s="38"/>
      <c r="F25" s="39"/>
    </row>
    <row r="26" spans="1:6" ht="12.75">
      <c r="A26" s="29">
        <v>17</v>
      </c>
      <c r="B26" s="30">
        <v>41373</v>
      </c>
      <c r="C26" s="31" t="s">
        <v>268</v>
      </c>
      <c r="D26" s="28" t="s">
        <v>11</v>
      </c>
      <c r="E26" s="38"/>
      <c r="F26" s="39"/>
    </row>
    <row r="27" spans="1:6" ht="12.75">
      <c r="A27" s="29">
        <v>18</v>
      </c>
      <c r="B27" s="30">
        <v>41373</v>
      </c>
      <c r="C27" s="31" t="s">
        <v>269</v>
      </c>
      <c r="D27" s="28" t="s">
        <v>11</v>
      </c>
      <c r="E27" s="38"/>
      <c r="F27" s="39"/>
    </row>
    <row r="28" spans="1:6" ht="12.75">
      <c r="A28" s="29">
        <v>19</v>
      </c>
      <c r="B28" s="30">
        <v>41373</v>
      </c>
      <c r="C28" s="31" t="s">
        <v>270</v>
      </c>
      <c r="D28" s="28" t="s">
        <v>11</v>
      </c>
      <c r="E28" s="38"/>
      <c r="F28" s="39"/>
    </row>
    <row r="29" spans="1:10" s="3" customFormat="1" ht="12.75">
      <c r="A29" s="29">
        <v>20</v>
      </c>
      <c r="B29" s="30">
        <v>41373</v>
      </c>
      <c r="C29" s="31" t="s">
        <v>271</v>
      </c>
      <c r="D29" s="28" t="s">
        <v>11</v>
      </c>
      <c r="E29" s="38"/>
      <c r="F29" s="45"/>
      <c r="J29" s="2"/>
    </row>
    <row r="30" spans="1:10" s="3" customFormat="1" ht="12.75">
      <c r="A30" s="29">
        <v>21</v>
      </c>
      <c r="B30" s="30">
        <v>41373</v>
      </c>
      <c r="C30" s="31" t="s">
        <v>272</v>
      </c>
      <c r="D30" s="28" t="s">
        <v>11</v>
      </c>
      <c r="E30" s="38"/>
      <c r="F30" s="45"/>
      <c r="J30" s="2"/>
    </row>
    <row r="31" spans="1:10" s="3" customFormat="1" ht="12.75">
      <c r="A31" s="29">
        <v>22</v>
      </c>
      <c r="B31" s="30">
        <v>41373</v>
      </c>
      <c r="C31" s="31" t="s">
        <v>273</v>
      </c>
      <c r="D31" s="28" t="s">
        <v>11</v>
      </c>
      <c r="E31" s="38"/>
      <c r="F31" s="45"/>
      <c r="J31" s="2"/>
    </row>
    <row r="32" spans="1:10" s="3" customFormat="1" ht="12.75">
      <c r="A32" s="29">
        <v>23</v>
      </c>
      <c r="B32" s="30">
        <v>41374</v>
      </c>
      <c r="C32" s="31" t="s">
        <v>274</v>
      </c>
      <c r="D32" s="28" t="s">
        <v>84</v>
      </c>
      <c r="E32" s="38"/>
      <c r="F32" s="45"/>
      <c r="J32" s="2"/>
    </row>
    <row r="33" spans="1:10" s="3" customFormat="1" ht="12.75">
      <c r="A33" s="29">
        <v>24</v>
      </c>
      <c r="B33" s="30">
        <v>41376</v>
      </c>
      <c r="C33" s="31" t="s">
        <v>275</v>
      </c>
      <c r="D33" s="28" t="s">
        <v>20</v>
      </c>
      <c r="E33" s="38"/>
      <c r="F33" s="45"/>
      <c r="J33" s="2"/>
    </row>
    <row r="34" spans="1:10" s="3" customFormat="1" ht="24">
      <c r="A34" s="29">
        <v>25</v>
      </c>
      <c r="B34" s="30">
        <v>41404</v>
      </c>
      <c r="C34" s="31" t="s">
        <v>287</v>
      </c>
      <c r="D34" s="28" t="s">
        <v>277</v>
      </c>
      <c r="E34" s="38"/>
      <c r="F34" s="45"/>
      <c r="J34" s="2"/>
    </row>
    <row r="35" spans="1:10" s="3" customFormat="1" ht="12.75">
      <c r="A35" s="29">
        <v>26</v>
      </c>
      <c r="B35" s="30">
        <v>41424</v>
      </c>
      <c r="C35" s="31" t="s">
        <v>288</v>
      </c>
      <c r="D35" s="28" t="s">
        <v>20</v>
      </c>
      <c r="E35" s="38"/>
      <c r="F35" s="45"/>
      <c r="J35" s="2"/>
    </row>
    <row r="36" spans="1:10" s="3" customFormat="1" ht="12.75">
      <c r="A36" s="29">
        <v>27</v>
      </c>
      <c r="B36" s="30">
        <v>41430</v>
      </c>
      <c r="C36" s="31" t="s">
        <v>289</v>
      </c>
      <c r="D36" s="28" t="s">
        <v>27</v>
      </c>
      <c r="E36" s="38"/>
      <c r="F36" s="45"/>
      <c r="J36" s="2"/>
    </row>
    <row r="37" spans="1:10" s="3" customFormat="1" ht="12.75">
      <c r="A37" s="29">
        <v>28</v>
      </c>
      <c r="B37" s="30">
        <v>41430</v>
      </c>
      <c r="C37" s="31" t="s">
        <v>290</v>
      </c>
      <c r="D37" s="28" t="s">
        <v>89</v>
      </c>
      <c r="E37" s="38"/>
      <c r="F37" s="45"/>
      <c r="J37" s="2"/>
    </row>
    <row r="38" spans="1:10" s="3" customFormat="1" ht="12.75">
      <c r="A38" s="29">
        <v>29</v>
      </c>
      <c r="B38" s="30">
        <v>41430</v>
      </c>
      <c r="C38" s="31" t="s">
        <v>293</v>
      </c>
      <c r="D38" s="28" t="s">
        <v>11</v>
      </c>
      <c r="E38" s="38"/>
      <c r="F38" s="45"/>
      <c r="J38" s="2"/>
    </row>
    <row r="39" spans="1:10" s="3" customFormat="1" ht="12.75">
      <c r="A39" s="29">
        <v>30</v>
      </c>
      <c r="B39" s="30">
        <v>41430</v>
      </c>
      <c r="C39" s="31" t="s">
        <v>291</v>
      </c>
      <c r="D39" s="28" t="s">
        <v>11</v>
      </c>
      <c r="E39" s="38"/>
      <c r="F39" s="45"/>
      <c r="J39" s="2"/>
    </row>
    <row r="40" spans="1:10" s="3" customFormat="1" ht="12.75">
      <c r="A40" s="29">
        <v>31</v>
      </c>
      <c r="B40" s="30">
        <v>41430</v>
      </c>
      <c r="C40" s="31" t="s">
        <v>292</v>
      </c>
      <c r="D40" s="28" t="s">
        <v>278</v>
      </c>
      <c r="E40" s="38"/>
      <c r="F40" s="45"/>
      <c r="J40" s="2"/>
    </row>
    <row r="41" spans="1:10" s="3" customFormat="1" ht="12.75">
      <c r="A41" s="29">
        <v>32</v>
      </c>
      <c r="B41" s="30">
        <v>41446</v>
      </c>
      <c r="C41" s="31" t="s">
        <v>294</v>
      </c>
      <c r="D41" s="28" t="s">
        <v>20</v>
      </c>
      <c r="E41" s="38"/>
      <c r="F41" s="45"/>
      <c r="J41" s="2"/>
    </row>
    <row r="42" spans="1:10" s="3" customFormat="1" ht="12.75">
      <c r="A42" s="29">
        <v>33</v>
      </c>
      <c r="B42" s="30">
        <v>41458</v>
      </c>
      <c r="C42" s="31" t="s">
        <v>49</v>
      </c>
      <c r="D42" s="28" t="s">
        <v>11</v>
      </c>
      <c r="E42" s="38"/>
      <c r="F42" s="45"/>
      <c r="J42" s="2"/>
    </row>
    <row r="43" spans="1:10" s="3" customFormat="1" ht="12.75">
      <c r="A43" s="29">
        <v>34</v>
      </c>
      <c r="B43" s="30">
        <v>41458</v>
      </c>
      <c r="C43" s="31" t="s">
        <v>295</v>
      </c>
      <c r="D43" s="28" t="s">
        <v>20</v>
      </c>
      <c r="E43" s="38"/>
      <c r="F43" s="45"/>
      <c r="J43" s="2"/>
    </row>
    <row r="44" spans="1:10" s="3" customFormat="1" ht="12.75">
      <c r="A44" s="29">
        <v>35</v>
      </c>
      <c r="B44" s="30">
        <v>41528</v>
      </c>
      <c r="C44" s="31" t="s">
        <v>302</v>
      </c>
      <c r="D44" s="28" t="s">
        <v>11</v>
      </c>
      <c r="E44" s="32" t="s">
        <v>12</v>
      </c>
      <c r="F44" s="31" t="s">
        <v>304</v>
      </c>
      <c r="J44" s="2"/>
    </row>
    <row r="45" spans="1:10" s="3" customFormat="1" ht="12.75">
      <c r="A45" s="29">
        <v>36</v>
      </c>
      <c r="B45" s="30">
        <v>41551</v>
      </c>
      <c r="C45" s="31" t="s">
        <v>303</v>
      </c>
      <c r="D45" s="28" t="s">
        <v>27</v>
      </c>
      <c r="E45" s="38"/>
      <c r="F45" s="45"/>
      <c r="J45" s="2"/>
    </row>
  </sheetData>
  <sheetProtection/>
  <mergeCells count="1">
    <mergeCell ref="A1:F1"/>
  </mergeCells>
  <printOptions horizontalCentered="1"/>
  <pageMargins left="0.23" right="0.15" top="0.25" bottom="0.13" header="0.11811023622047245" footer="0.22"/>
  <pageSetup fitToHeight="0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C.M.G.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Vitor Vieira [Gab. Apoio. Grupo Mun. CDU]</cp:lastModifiedBy>
  <cp:lastPrinted>2012-06-27T14:36:05Z</cp:lastPrinted>
  <dcterms:created xsi:type="dcterms:W3CDTF">2002-01-08T09:32:45Z</dcterms:created>
  <dcterms:modified xsi:type="dcterms:W3CDTF">2013-12-10T12:41:01Z</dcterms:modified>
  <cp:category/>
  <cp:version/>
  <cp:contentType/>
  <cp:contentStatus/>
</cp:coreProperties>
</file>