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580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nunoponceano/Desktop/Trab.Grupo_Excel_Otimização_Nuno:Madalena:Inês:"/>
    </mc:Choice>
  </mc:AlternateContent>
  <bookViews>
    <workbookView xWindow="0" yWindow="460" windowWidth="25600" windowHeight="14720" tabRatio="500" firstSheet="2" activeTab="5"/>
  </bookViews>
  <sheets>
    <sheet name="Answer Report 2" sheetId="5" state="hidden" r:id="rId1"/>
    <sheet name="Sensitivity Report 2" sheetId="6" state="hidden" r:id="rId2"/>
    <sheet name="Respostas - Q.2" sheetId="7" r:id="rId3"/>
    <sheet name="Sensibilidade - Q.2" sheetId="8" r:id="rId4"/>
    <sheet name="Questão 2" sheetId="1" r:id="rId5"/>
    <sheet name="Questão 4" sheetId="11" r:id="rId6"/>
  </sheets>
  <definedNames>
    <definedName name="solver_adj" localSheetId="4" hidden="1">'Questão 2'!$C$6:$D$6</definedName>
    <definedName name="solver_adj" localSheetId="5" hidden="1">'Questão 4'!$C$6:$D$6</definedName>
    <definedName name="solver_cvg" localSheetId="4" hidden="1">0.0001</definedName>
    <definedName name="solver_cvg" localSheetId="5" hidden="1">0.0001</definedName>
    <definedName name="solver_drv" localSheetId="4" hidden="1">1</definedName>
    <definedName name="solver_drv" localSheetId="5" hidden="1">1</definedName>
    <definedName name="solver_eng" localSheetId="4" hidden="1">2</definedName>
    <definedName name="solver_eng" localSheetId="5" hidden="1">1</definedName>
    <definedName name="solver_itr" localSheetId="4" hidden="1">2147483647</definedName>
    <definedName name="solver_itr" localSheetId="5" hidden="1">2147483647</definedName>
    <definedName name="solver_lhs1" localSheetId="4" hidden="1">'Questão 2'!$F$15</definedName>
    <definedName name="solver_lhs1" localSheetId="5" hidden="1">'Questão 4'!$F$15</definedName>
    <definedName name="solver_lhs2" localSheetId="4" hidden="1">'Questão 2'!$F$16</definedName>
    <definedName name="solver_lhs2" localSheetId="5" hidden="1">'Questão 4'!$F$16</definedName>
    <definedName name="solver_lhs3" localSheetId="4" hidden="1">'Questão 2'!$F$17</definedName>
    <definedName name="solver_lhs3" localSheetId="5" hidden="1">'Questão 4'!$F$17</definedName>
    <definedName name="solver_lhs4" localSheetId="4" hidden="1">'Questão 2'!$F$18</definedName>
    <definedName name="solver_lhs4" localSheetId="5" hidden="1">'Questão 4'!$F$18</definedName>
    <definedName name="solver_lhs5" localSheetId="4" hidden="1">'Questão 2'!$F$19</definedName>
    <definedName name="solver_lhs5" localSheetId="5" hidden="1">'Questão 4'!$F$19</definedName>
    <definedName name="solver_lhs6" localSheetId="4" hidden="1">'Questão 2'!$F$20</definedName>
    <definedName name="solver_lhs7" localSheetId="4" hidden="1">'Questão 2'!$F$21</definedName>
    <definedName name="solver_lin" localSheetId="4" hidden="1">1</definedName>
    <definedName name="solver_lin" localSheetId="5" hidden="1">2</definedName>
    <definedName name="solver_mip" localSheetId="4" hidden="1">2147483647</definedName>
    <definedName name="solver_mip" localSheetId="5" hidden="1">2147483647</definedName>
    <definedName name="solver_mni" localSheetId="4" hidden="1">30</definedName>
    <definedName name="solver_mni" localSheetId="5" hidden="1">30</definedName>
    <definedName name="solver_mrt" localSheetId="4" hidden="1">0.075</definedName>
    <definedName name="solver_mrt" localSheetId="5" hidden="1">0.075</definedName>
    <definedName name="solver_msl" localSheetId="4" hidden="1">2</definedName>
    <definedName name="solver_msl" localSheetId="5" hidden="1">2</definedName>
    <definedName name="solver_neg" localSheetId="4" hidden="1">1</definedName>
    <definedName name="solver_neg" localSheetId="5" hidden="1">1</definedName>
    <definedName name="solver_nod" localSheetId="4" hidden="1">2147483647</definedName>
    <definedName name="solver_nod" localSheetId="5" hidden="1">2147483647</definedName>
    <definedName name="solver_num" localSheetId="4" hidden="1">5</definedName>
    <definedName name="solver_num" localSheetId="5" hidden="1">5</definedName>
    <definedName name="solver_opt" localSheetId="4" hidden="1">'Questão 2'!$F$11</definedName>
    <definedName name="solver_opt" localSheetId="5" hidden="1">'Questão 4'!$F$11</definedName>
    <definedName name="solver_pre" localSheetId="4" hidden="1">0.000001</definedName>
    <definedName name="solver_pre" localSheetId="5" hidden="1">0.000001</definedName>
    <definedName name="solver_rbv" localSheetId="4" hidden="1">1</definedName>
    <definedName name="solver_rbv" localSheetId="5" hidden="1">1</definedName>
    <definedName name="solver_rel1" localSheetId="4" hidden="1">3</definedName>
    <definedName name="solver_rel1" localSheetId="5" hidden="1">3</definedName>
    <definedName name="solver_rel2" localSheetId="4" hidden="1">1</definedName>
    <definedName name="solver_rel2" localSheetId="5" hidden="1">1</definedName>
    <definedName name="solver_rel3" localSheetId="4" hidden="1">1</definedName>
    <definedName name="solver_rel3" localSheetId="5" hidden="1">1</definedName>
    <definedName name="solver_rel4" localSheetId="4" hidden="1">1</definedName>
    <definedName name="solver_rel4" localSheetId="5" hidden="1">1</definedName>
    <definedName name="solver_rel5" localSheetId="4" hidden="1">1</definedName>
    <definedName name="solver_rel5" localSheetId="5" hidden="1">1</definedName>
    <definedName name="solver_rel6" localSheetId="4" hidden="1">1</definedName>
    <definedName name="solver_rel7" localSheetId="4" hidden="1">1</definedName>
    <definedName name="solver_rhs1" localSheetId="4" hidden="1">'Questão 2'!$H$15</definedName>
    <definedName name="solver_rhs1" localSheetId="5" hidden="1">'Questão 4'!$H$15</definedName>
    <definedName name="solver_rhs2" localSheetId="4" hidden="1">'Questão 2'!$H$16</definedName>
    <definedName name="solver_rhs2" localSheetId="5" hidden="1">'Questão 4'!$H$16</definedName>
    <definedName name="solver_rhs3" localSheetId="4" hidden="1">'Questão 2'!$H$17</definedName>
    <definedName name="solver_rhs3" localSheetId="5" hidden="1">'Questão 4'!$H$17</definedName>
    <definedName name="solver_rhs4" localSheetId="4" hidden="1">'Questão 2'!$H$18</definedName>
    <definedName name="solver_rhs4" localSheetId="5" hidden="1">'Questão 4'!$H$18</definedName>
    <definedName name="solver_rhs5" localSheetId="4" hidden="1">'Questão 2'!$H$19</definedName>
    <definedName name="solver_rhs5" localSheetId="5" hidden="1">'Questão 4'!$H$19</definedName>
    <definedName name="solver_rhs6" localSheetId="4" hidden="1">'Questão 2'!$H$20</definedName>
    <definedName name="solver_rhs7" localSheetId="4" hidden="1">'Questão 2'!$H$21</definedName>
    <definedName name="solver_rlx" localSheetId="4" hidden="1">1</definedName>
    <definedName name="solver_rlx" localSheetId="5" hidden="1">2</definedName>
    <definedName name="solver_rsd" localSheetId="4" hidden="1">0</definedName>
    <definedName name="solver_rsd" localSheetId="5" hidden="1">0</definedName>
    <definedName name="solver_scl" localSheetId="4" hidden="1">2</definedName>
    <definedName name="solver_scl" localSheetId="5" hidden="1">1</definedName>
    <definedName name="solver_sho" localSheetId="4" hidden="1">2</definedName>
    <definedName name="solver_sho" localSheetId="5" hidden="1">2</definedName>
    <definedName name="solver_ssz" localSheetId="4" hidden="1">100</definedName>
    <definedName name="solver_ssz" localSheetId="5" hidden="1">100</definedName>
    <definedName name="solver_tim" localSheetId="4" hidden="1">2147483647</definedName>
    <definedName name="solver_tim" localSheetId="5" hidden="1">2147483647</definedName>
    <definedName name="solver_tol" localSheetId="4" hidden="1">0.01</definedName>
    <definedName name="solver_tol" localSheetId="5" hidden="1">0.01</definedName>
    <definedName name="solver_typ" localSheetId="4" hidden="1">2</definedName>
    <definedName name="solver_typ" localSheetId="5" hidden="1">2</definedName>
    <definedName name="solver_val" localSheetId="4" hidden="1">0</definedName>
    <definedName name="solver_val" localSheetId="5" hidden="1">0</definedName>
    <definedName name="solver_ver" localSheetId="4" hidden="1">2</definedName>
    <definedName name="solver_ver" localSheetId="5" hidden="1">2</definedName>
  </definedNames>
  <calcPr calcId="150000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1" i="11"/>
  <c r="F15" i="1"/>
  <c r="F16" i="1"/>
  <c r="F17" i="1"/>
  <c r="F18" i="1"/>
  <c r="F19" i="1"/>
  <c r="F20" i="1"/>
  <c r="F21" i="1"/>
  <c r="F11" i="1"/>
</calcChain>
</file>

<file path=xl/sharedStrings.xml><?xml version="1.0" encoding="utf-8"?>
<sst xmlns="http://schemas.openxmlformats.org/spreadsheetml/2006/main" count="252" uniqueCount="82">
  <si>
    <t>Programação Linear</t>
  </si>
  <si>
    <t>Quantidades Produzidas</t>
  </si>
  <si>
    <t>Linha 1</t>
  </si>
  <si>
    <t>Linha 2</t>
  </si>
  <si>
    <t>x</t>
  </si>
  <si>
    <t>y</t>
  </si>
  <si>
    <t>Coeficientes da FO</t>
  </si>
  <si>
    <t>Valor de FO</t>
  </si>
  <si>
    <t>Coeficiente da Restrição</t>
  </si>
  <si>
    <t>Restrição 1</t>
  </si>
  <si>
    <t>Restrição 2</t>
  </si>
  <si>
    <t>Restrição 3</t>
  </si>
  <si>
    <t>Restrição 4</t>
  </si>
  <si>
    <t>Restrição 5</t>
  </si>
  <si>
    <t>Restrição</t>
  </si>
  <si>
    <t>Termo Independente</t>
  </si>
  <si>
    <t>Restrição 6</t>
  </si>
  <si>
    <t>Restrição 7</t>
  </si>
  <si>
    <t>Microsoft Excel 15.9 Answer Report</t>
  </si>
  <si>
    <t>Result: Solver found a solution.  All constraints and optimality conditions are satisfied.</t>
  </si>
  <si>
    <t>Solver Engine</t>
  </si>
  <si>
    <t>Engine: Simplex LP</t>
  </si>
  <si>
    <t>Iterations: 2 Subproblems: 0</t>
  </si>
  <si>
    <t>Solver Options</t>
  </si>
  <si>
    <t>Max Time Unlimited, Iterations Unlimited, Precision 0,000001</t>
  </si>
  <si>
    <t>Max Subproblems Unlimited, Max Integer Sols Unlimited, Integer Tolerance 1%, Solve Without Integer Constraints,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</si>
  <si>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</si>
  <si>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</si>
  <si>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</si>
  <si>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</si>
  <si>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</si>
  <si>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</si>
  <si>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</si>
  <si>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</si>
  <si>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</si>
  <si>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</si>
  <si>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</si>
  <si>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</si>
  <si>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$F$11</t>
  </si>
  <si>
    <t>$C$6</t>
  </si>
  <si>
    <t>Contin</t>
  </si>
  <si>
    <t>$D$6</t>
  </si>
  <si>
    <t>$F$15</t>
  </si>
  <si>
    <t>Restrição 1 Restrição</t>
  </si>
  <si>
    <t>$F$15&gt;=$H$15</t>
  </si>
  <si>
    <t>Binding</t>
  </si>
  <si>
    <t>$F$16</t>
  </si>
  <si>
    <t>Restrição 2 Restrição</t>
  </si>
  <si>
    <t>$F$16&lt;=$H$16</t>
  </si>
  <si>
    <t>$F$17</t>
  </si>
  <si>
    <t>Restrição 3 Restrição</t>
  </si>
  <si>
    <t>$F$17&lt;=$H$17</t>
  </si>
  <si>
    <t>Not Binding</t>
  </si>
  <si>
    <t>$F$18</t>
  </si>
  <si>
    <t>Restrição 4 Restrição</t>
  </si>
  <si>
    <t>$F$18&lt;=$H$18</t>
  </si>
  <si>
    <t>$F$19</t>
  </si>
  <si>
    <t>Restrição 5 Restrição</t>
  </si>
  <si>
    <t>$F$19&lt;=$H$19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</si>
  <si>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</si>
  <si>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</si>
  <si>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</si>
  <si>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</si>
  <si>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</si>
  <si>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</si>
  <si>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</si>
  <si>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</si>
  <si>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</si>
  <si>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</si>
  <si>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</si>
  <si>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</si>
  <si>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</si>
  <si>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Worksheet: [Cópia de Pasta de trabalho1.xlsx]Questão 2</t>
  </si>
  <si>
    <t>Report Created: 21/05/2015 07:41:20</t>
  </si>
  <si>
    <t>Solution Time: 0,541844 Seconds.</t>
  </si>
  <si>
    <t>Microsoft Excel 15.9 Sensitivity Report</t>
  </si>
  <si>
    <t>&gt;=</t>
  </si>
  <si>
    <t>&lt;=</t>
  </si>
  <si>
    <t>Worksheet: [Trabalho de Grupo - Excel.xlsx]Questão 2</t>
  </si>
  <si>
    <t>Report Created: 24/05/2015 09:38:36</t>
  </si>
  <si>
    <t>Solution Time: 0,677563 Seconds.</t>
  </si>
  <si>
    <t>Report Created: 24/05/2015 09:38:37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</si>
</sst>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 (Corpo)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 enableFormatConditionsCalculation="0"/>
  <dimension ref="A1:G31"/>
  <sheetViews>
    <sheetView showGridLines="0" topLeftCell="A6" workbookViewId="0"/>
  </sheetViews>
  <sheetFormatPr baseColWidth="10" defaultRowHeight="16" x14ac:dyDescent="0.2"/>
  <cols>
    <col min="1" max="1" width="2.33203125" customWidth="1"/>
    <col min="2" max="2" width="6" customWidth="1"/>
    <col min="3" max="3" width="18.1640625" customWidth="1"/>
    <col min="4" max="4" width="12.83203125" bestFit="1" customWidth="1"/>
    <col min="5" max="5" width="13.33203125" customWidth="1"/>
    <col min="6" max="6" width="10.6640625" customWidth="1"/>
    <col min="7" max="7" width="5.33203125" customWidth="1"/>
  </cols>
  <sheetData>
    <row r="1" spans="1:5" x14ac:dyDescent="0.2">
      <c r="A1" s="16" t="s">
        <v>18</v>
      </c>
    </row>
    <row r="2" spans="1:5" x14ac:dyDescent="0.2">
      <c r="A2" s="16" t="s">
        <v>72</v>
      </c>
    </row>
    <row r="3" spans="1:5" x14ac:dyDescent="0.2">
      <c r="A3" s="16" t="s">
        <v>73</v>
      </c>
    </row>
    <row r="4" spans="1:5" x14ac:dyDescent="0.2">
      <c r="A4" s="16" t="s">
        <v>19</v>
      </c>
    </row>
    <row r="5" spans="1:5" x14ac:dyDescent="0.2">
      <c r="A5" s="16" t="s">
        <v>20</v>
      </c>
    </row>
    <row r="6" spans="1:5" x14ac:dyDescent="0.2">
      <c r="A6" s="16"/>
      <c r="B6" t="s">
        <v>21</v>
      </c>
    </row>
    <row r="7" spans="1:5" x14ac:dyDescent="0.2">
      <c r="A7" s="16"/>
      <c r="B7" t="s">
        <v>74</v>
      </c>
    </row>
    <row r="8" spans="1:5" x14ac:dyDescent="0.2">
      <c r="A8" s="16"/>
      <c r="B8" t="s">
        <v>22</v>
      </c>
    </row>
    <row r="9" spans="1:5" x14ac:dyDescent="0.2">
      <c r="A9" s="16" t="s">
        <v>23</v>
      </c>
    </row>
    <row r="10" spans="1:5" x14ac:dyDescent="0.2">
      <c r="B10" t="s">
        <v>24</v>
      </c>
    </row>
    <row r="11" spans="1:5" x14ac:dyDescent="0.2">
      <c r="B11" t="s">
        <v>25</v>
      </c>
    </row>
    <row r="14" spans="1:5" ht="17" thickBot="1" x14ac:dyDescent="0.25">
      <c r="A14" t="s">
        <v>26</v>
      </c>
    </row>
    <row r="15" spans="1:5" ht="17" thickBot="1" x14ac:dyDescent="0.25">
      <c r="B15" s="22" t="s">
        <v>27</v>
      </c>
      <c r="C15" s="22" t="s">
        <v>28</v>
      </c>
      <c r="D15" s="22" t="s">
        <v>29</v>
      </c>
      <c r="E15" s="22" t="s">
        <v>30</v>
      </c>
    </row>
    <row r="16" spans="1:5" ht="17" thickBot="1" x14ac:dyDescent="0.25">
      <c r="B16" s="17" t="s">
        <v>38</v>
      </c>
      <c r="C16" s="17" t="s">
        <v>7</v>
      </c>
      <c r="D16" s="17">
        <v>0</v>
      </c>
      <c r="E16" s="17">
        <v>25980</v>
      </c>
    </row>
    <row r="19" spans="1:7" ht="17" thickBot="1" x14ac:dyDescent="0.25">
      <c r="A19" t="s">
        <v>31</v>
      </c>
    </row>
    <row r="20" spans="1:7" ht="17" thickBot="1" x14ac:dyDescent="0.25">
      <c r="B20" s="22" t="s">
        <v>27</v>
      </c>
      <c r="C20" s="22" t="s">
        <v>28</v>
      </c>
      <c r="D20" s="22" t="s">
        <v>29</v>
      </c>
      <c r="E20" s="22" t="s">
        <v>30</v>
      </c>
      <c r="F20" s="22" t="s">
        <v>32</v>
      </c>
    </row>
    <row r="21" spans="1:7" x14ac:dyDescent="0.2">
      <c r="B21" s="18" t="s">
        <v>39</v>
      </c>
      <c r="C21" s="18" t="s">
        <v>4</v>
      </c>
      <c r="D21" s="18">
        <v>0</v>
      </c>
      <c r="E21" s="18">
        <v>1800</v>
      </c>
      <c r="F21" s="18" t="s">
        <v>40</v>
      </c>
    </row>
    <row r="22" spans="1:7" ht="17" thickBot="1" x14ac:dyDescent="0.25">
      <c r="B22" s="17" t="s">
        <v>41</v>
      </c>
      <c r="C22" s="17" t="s">
        <v>5</v>
      </c>
      <c r="D22" s="17">
        <v>0</v>
      </c>
      <c r="E22" s="17">
        <v>1200</v>
      </c>
      <c r="F22" s="17" t="s">
        <v>40</v>
      </c>
    </row>
    <row r="25" spans="1:7" ht="17" thickBot="1" x14ac:dyDescent="0.25">
      <c r="A25" t="s">
        <v>33</v>
      </c>
    </row>
    <row r="26" spans="1:7" ht="17" thickBot="1" x14ac:dyDescent="0.25">
      <c r="B26" s="22" t="s">
        <v>27</v>
      </c>
      <c r="C26" s="22" t="s">
        <v>28</v>
      </c>
      <c r="D26" s="22" t="s">
        <v>34</v>
      </c>
      <c r="E26" s="22" t="s">
        <v>35</v>
      </c>
      <c r="F26" s="22" t="s">
        <v>36</v>
      </c>
      <c r="G26" s="22" t="s">
        <v>37</v>
      </c>
    </row>
    <row r="27" spans="1:7" x14ac:dyDescent="0.2">
      <c r="B27" s="18" t="s">
        <v>42</v>
      </c>
      <c r="C27" s="18" t="s">
        <v>43</v>
      </c>
      <c r="D27" s="18">
        <v>3000</v>
      </c>
      <c r="E27" s="18" t="s">
        <v>44</v>
      </c>
      <c r="F27" s="18" t="s">
        <v>45</v>
      </c>
      <c r="G27" s="18">
        <v>0</v>
      </c>
    </row>
    <row r="28" spans="1:7" x14ac:dyDescent="0.2">
      <c r="B28" s="18" t="s">
        <v>46</v>
      </c>
      <c r="C28" s="18" t="s">
        <v>47</v>
      </c>
      <c r="D28" s="18">
        <v>450</v>
      </c>
      <c r="E28" s="18" t="s">
        <v>48</v>
      </c>
      <c r="F28" s="18" t="s">
        <v>45</v>
      </c>
      <c r="G28" s="18">
        <v>0</v>
      </c>
    </row>
    <row r="29" spans="1:7" x14ac:dyDescent="0.2">
      <c r="B29" s="18" t="s">
        <v>49</v>
      </c>
      <c r="C29" s="18" t="s">
        <v>50</v>
      </c>
      <c r="D29" s="18">
        <v>3000</v>
      </c>
      <c r="E29" s="18" t="s">
        <v>51</v>
      </c>
      <c r="F29" s="18" t="s">
        <v>52</v>
      </c>
      <c r="G29" s="18">
        <v>500</v>
      </c>
    </row>
    <row r="30" spans="1:7" x14ac:dyDescent="0.2">
      <c r="B30" s="18" t="s">
        <v>53</v>
      </c>
      <c r="C30" s="18" t="s">
        <v>54</v>
      </c>
      <c r="D30" s="18">
        <v>459.9999999999996</v>
      </c>
      <c r="E30" s="18" t="s">
        <v>55</v>
      </c>
      <c r="F30" s="18" t="s">
        <v>52</v>
      </c>
      <c r="G30" s="18">
        <v>40.000000000000398</v>
      </c>
    </row>
    <row r="31" spans="1:7" ht="17" thickBot="1" x14ac:dyDescent="0.25">
      <c r="B31" s="17" t="s">
        <v>56</v>
      </c>
      <c r="C31" s="17" t="s">
        <v>57</v>
      </c>
      <c r="D31" s="17">
        <v>13200</v>
      </c>
      <c r="E31" s="17" t="s">
        <v>58</v>
      </c>
      <c r="F31" s="17" t="s">
        <v>52</v>
      </c>
      <c r="G31" s="17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 enableFormatConditionsCalculation="0"/>
  <dimension ref="A1:H19"/>
  <sheetViews>
    <sheetView showGridLines="0" workbookViewId="0">
      <selection sqref="A1:A3"/>
    </sheetView>
  </sheetViews>
  <sheetFormatPr baseColWidth="10" defaultRowHeight="16" x14ac:dyDescent="0.2"/>
  <cols>
    <col min="1" max="1" width="2.33203125" customWidth="1"/>
    <col min="2" max="2" width="6" bestFit="1" customWidth="1"/>
    <col min="3" max="3" width="18.1640625" bestFit="1" customWidth="1"/>
    <col min="4" max="4" width="6.1640625" bestFit="1" customWidth="1"/>
    <col min="5" max="5" width="8.33203125" bestFit="1" customWidth="1"/>
    <col min="6" max="6" width="10" bestFit="1" customWidth="1"/>
    <col min="7" max="8" width="9.33203125" customWidth="1"/>
  </cols>
  <sheetData>
    <row r="1" spans="1:8" x14ac:dyDescent="0.2">
      <c r="A1" s="16" t="s">
        <v>75</v>
      </c>
    </row>
    <row r="2" spans="1:8" x14ac:dyDescent="0.2">
      <c r="A2" s="16" t="s">
        <v>72</v>
      </c>
    </row>
    <row r="3" spans="1:8" x14ac:dyDescent="0.2">
      <c r="A3" s="16" t="s">
        <v>73</v>
      </c>
    </row>
    <row r="6" spans="1:8" ht="17" thickBot="1" x14ac:dyDescent="0.25">
      <c r="A6" t="s">
        <v>31</v>
      </c>
    </row>
    <row r="7" spans="1:8" x14ac:dyDescent="0.2">
      <c r="B7" s="23"/>
      <c r="C7" s="23"/>
      <c r="D7" s="23" t="s">
        <v>59</v>
      </c>
      <c r="E7" s="23" t="s">
        <v>61</v>
      </c>
      <c r="F7" s="23" t="s">
        <v>63</v>
      </c>
      <c r="G7" s="23" t="s">
        <v>65</v>
      </c>
      <c r="H7" s="23" t="s">
        <v>65</v>
      </c>
    </row>
    <row r="8" spans="1:8" ht="17" thickBot="1" x14ac:dyDescent="0.25">
      <c r="B8" s="24" t="s">
        <v>27</v>
      </c>
      <c r="C8" s="24" t="s">
        <v>28</v>
      </c>
      <c r="D8" s="24" t="s">
        <v>60</v>
      </c>
      <c r="E8" s="24" t="s">
        <v>62</v>
      </c>
      <c r="F8" s="24" t="s">
        <v>64</v>
      </c>
      <c r="G8" s="24" t="s">
        <v>66</v>
      </c>
      <c r="H8" s="24" t="s">
        <v>67</v>
      </c>
    </row>
    <row r="9" spans="1:8" x14ac:dyDescent="0.2">
      <c r="B9" s="18" t="s">
        <v>39</v>
      </c>
      <c r="C9" s="18" t="s">
        <v>4</v>
      </c>
      <c r="D9" s="18">
        <v>1800</v>
      </c>
      <c r="E9" s="18">
        <v>0</v>
      </c>
      <c r="F9" s="18">
        <v>8.3000000000000007</v>
      </c>
      <c r="G9" s="18">
        <v>0.89999999999999858</v>
      </c>
      <c r="H9" s="18">
        <v>1E+30</v>
      </c>
    </row>
    <row r="10" spans="1:8" ht="17" thickBot="1" x14ac:dyDescent="0.25">
      <c r="B10" s="17" t="s">
        <v>41</v>
      </c>
      <c r="C10" s="17" t="s">
        <v>5</v>
      </c>
      <c r="D10" s="17">
        <v>1200</v>
      </c>
      <c r="E10" s="17">
        <v>0</v>
      </c>
      <c r="F10" s="17">
        <v>9.1999999999999993</v>
      </c>
      <c r="G10" s="17">
        <v>1E+30</v>
      </c>
      <c r="H10" s="17">
        <v>0.89999999999999858</v>
      </c>
    </row>
    <row r="12" spans="1:8" ht="17" thickBot="1" x14ac:dyDescent="0.25">
      <c r="A12" t="s">
        <v>33</v>
      </c>
    </row>
    <row r="13" spans="1:8" x14ac:dyDescent="0.2">
      <c r="B13" s="23"/>
      <c r="C13" s="23"/>
      <c r="D13" s="23" t="s">
        <v>59</v>
      </c>
      <c r="E13" s="23" t="s">
        <v>68</v>
      </c>
      <c r="F13" s="23" t="s">
        <v>70</v>
      </c>
      <c r="G13" s="23" t="s">
        <v>65</v>
      </c>
      <c r="H13" s="23" t="s">
        <v>65</v>
      </c>
    </row>
    <row r="14" spans="1:8" ht="17" thickBot="1" x14ac:dyDescent="0.25">
      <c r="B14" s="24" t="s">
        <v>27</v>
      </c>
      <c r="C14" s="24" t="s">
        <v>28</v>
      </c>
      <c r="D14" s="24" t="s">
        <v>60</v>
      </c>
      <c r="E14" s="24" t="s">
        <v>69</v>
      </c>
      <c r="F14" s="24" t="s">
        <v>71</v>
      </c>
      <c r="G14" s="24" t="s">
        <v>66</v>
      </c>
      <c r="H14" s="24" t="s">
        <v>67</v>
      </c>
    </row>
    <row r="15" spans="1:8" x14ac:dyDescent="0.2">
      <c r="B15" s="18" t="s">
        <v>42</v>
      </c>
      <c r="C15" s="18" t="s">
        <v>43</v>
      </c>
      <c r="D15" s="18">
        <v>3000</v>
      </c>
      <c r="E15" s="18">
        <v>9.1999999999999993</v>
      </c>
      <c r="F15" s="18">
        <v>3000</v>
      </c>
      <c r="G15" s="18">
        <v>60</v>
      </c>
      <c r="H15" s="18">
        <v>1200</v>
      </c>
    </row>
    <row r="16" spans="1:8" x14ac:dyDescent="0.2">
      <c r="B16" s="18" t="s">
        <v>46</v>
      </c>
      <c r="C16" s="18" t="s">
        <v>47</v>
      </c>
      <c r="D16" s="18">
        <v>450</v>
      </c>
      <c r="E16" s="18">
        <v>-3.5999999999999943</v>
      </c>
      <c r="F16" s="18">
        <v>450</v>
      </c>
      <c r="G16" s="18">
        <v>300</v>
      </c>
      <c r="H16" s="18">
        <v>50</v>
      </c>
    </row>
    <row r="17" spans="2:8" x14ac:dyDescent="0.2">
      <c r="B17" s="18" t="s">
        <v>49</v>
      </c>
      <c r="C17" s="18" t="s">
        <v>50</v>
      </c>
      <c r="D17" s="18">
        <v>3000</v>
      </c>
      <c r="E17" s="18">
        <v>0</v>
      </c>
      <c r="F17" s="18">
        <v>3500</v>
      </c>
      <c r="G17" s="18">
        <v>1E+30</v>
      </c>
      <c r="H17" s="18">
        <v>500</v>
      </c>
    </row>
    <row r="18" spans="2:8" x14ac:dyDescent="0.2">
      <c r="B18" s="18" t="s">
        <v>53</v>
      </c>
      <c r="C18" s="18" t="s">
        <v>54</v>
      </c>
      <c r="D18" s="18">
        <v>459.9999999999996</v>
      </c>
      <c r="E18" s="18">
        <v>0</v>
      </c>
      <c r="F18" s="18">
        <v>500</v>
      </c>
      <c r="G18" s="18">
        <v>1E+30</v>
      </c>
      <c r="H18" s="18">
        <v>40.000000000000398</v>
      </c>
    </row>
    <row r="19" spans="2:8" ht="17" thickBot="1" x14ac:dyDescent="0.25">
      <c r="B19" s="17" t="s">
        <v>56</v>
      </c>
      <c r="C19" s="17" t="s">
        <v>57</v>
      </c>
      <c r="D19" s="17">
        <v>13200</v>
      </c>
      <c r="E19" s="17">
        <v>0</v>
      </c>
      <c r="F19" s="17">
        <v>13500</v>
      </c>
      <c r="G19" s="17">
        <v>1E+30</v>
      </c>
      <c r="H19" s="17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 enableFormatConditionsCalculation="0"/>
  <dimension ref="A1:G31"/>
  <sheetViews>
    <sheetView showGridLines="0" topLeftCell="A12" workbookViewId="0"/>
  </sheetViews>
  <sheetFormatPr baseColWidth="10" defaultRowHeight="16" x14ac:dyDescent="0.2"/>
  <cols>
    <col min="1" max="1" width="2.33203125" customWidth="1"/>
    <col min="2" max="2" width="6" customWidth="1"/>
    <col min="3" max="3" width="18.1640625" customWidth="1"/>
    <col min="4" max="4" width="12.83203125" bestFit="1" customWidth="1"/>
    <col min="5" max="5" width="13.33203125" customWidth="1"/>
    <col min="6" max="6" width="10.6640625" customWidth="1"/>
    <col min="7" max="7" width="5.33203125" customWidth="1"/>
  </cols>
  <sheetData>
    <row r="1" spans="1:5" x14ac:dyDescent="0.2">
      <c r="A1" s="16" t="s">
        <v>18</v>
      </c>
    </row>
    <row r="2" spans="1:5" x14ac:dyDescent="0.2">
      <c r="A2" s="16" t="s">
        <v>78</v>
      </c>
    </row>
    <row r="3" spans="1:5" x14ac:dyDescent="0.2">
      <c r="A3" s="16" t="s">
        <v>79</v>
      </c>
    </row>
    <row r="4" spans="1:5" x14ac:dyDescent="0.2">
      <c r="A4" s="16" t="s">
        <v>19</v>
      </c>
    </row>
    <row r="5" spans="1:5" x14ac:dyDescent="0.2">
      <c r="A5" s="16" t="s">
        <v>20</v>
      </c>
    </row>
    <row r="6" spans="1:5" x14ac:dyDescent="0.2">
      <c r="A6" s="16"/>
      <c r="B6" t="s">
        <v>21</v>
      </c>
    </row>
    <row r="7" spans="1:5" x14ac:dyDescent="0.2">
      <c r="A7" s="16"/>
      <c r="B7" t="s">
        <v>80</v>
      </c>
    </row>
    <row r="8" spans="1:5" x14ac:dyDescent="0.2">
      <c r="A8" s="16"/>
      <c r="B8" t="s">
        <v>22</v>
      </c>
    </row>
    <row r="9" spans="1:5" x14ac:dyDescent="0.2">
      <c r="A9" s="16" t="s">
        <v>23</v>
      </c>
    </row>
    <row r="10" spans="1:5" x14ac:dyDescent="0.2">
      <c r="B10" t="s">
        <v>24</v>
      </c>
    </row>
    <row r="11" spans="1:5" x14ac:dyDescent="0.2">
      <c r="B11" t="s">
        <v>25</v>
      </c>
    </row>
    <row r="14" spans="1:5" ht="17" thickBot="1" x14ac:dyDescent="0.25">
      <c r="A14" t="s">
        <v>26</v>
      </c>
    </row>
    <row r="15" spans="1:5" ht="17" thickBot="1" x14ac:dyDescent="0.25">
      <c r="B15" s="25" t="s">
        <v>27</v>
      </c>
      <c r="C15" s="25" t="s">
        <v>28</v>
      </c>
      <c r="D15" s="25" t="s">
        <v>29</v>
      </c>
      <c r="E15" s="25" t="s">
        <v>30</v>
      </c>
    </row>
    <row r="16" spans="1:5" ht="17" thickBot="1" x14ac:dyDescent="0.25">
      <c r="B16" s="17" t="s">
        <v>38</v>
      </c>
      <c r="C16" s="17" t="s">
        <v>7</v>
      </c>
      <c r="D16" s="17">
        <v>0</v>
      </c>
      <c r="E16" s="17">
        <v>25980</v>
      </c>
    </row>
    <row r="19" spans="1:7" ht="17" thickBot="1" x14ac:dyDescent="0.25">
      <c r="A19" t="s">
        <v>31</v>
      </c>
    </row>
    <row r="20" spans="1:7" ht="17" thickBot="1" x14ac:dyDescent="0.25">
      <c r="B20" s="25" t="s">
        <v>27</v>
      </c>
      <c r="C20" s="25" t="s">
        <v>28</v>
      </c>
      <c r="D20" s="25" t="s">
        <v>29</v>
      </c>
      <c r="E20" s="25" t="s">
        <v>30</v>
      </c>
      <c r="F20" s="25" t="s">
        <v>32</v>
      </c>
    </row>
    <row r="21" spans="1:7" x14ac:dyDescent="0.2">
      <c r="B21" s="18" t="s">
        <v>39</v>
      </c>
      <c r="C21" s="18" t="s">
        <v>4</v>
      </c>
      <c r="D21" s="18">
        <v>0</v>
      </c>
      <c r="E21" s="18">
        <v>1800</v>
      </c>
      <c r="F21" s="18" t="s">
        <v>40</v>
      </c>
    </row>
    <row r="22" spans="1:7" ht="17" thickBot="1" x14ac:dyDescent="0.25">
      <c r="B22" s="17" t="s">
        <v>41</v>
      </c>
      <c r="C22" s="17" t="s">
        <v>5</v>
      </c>
      <c r="D22" s="17">
        <v>0</v>
      </c>
      <c r="E22" s="17">
        <v>1200</v>
      </c>
      <c r="F22" s="17" t="s">
        <v>40</v>
      </c>
    </row>
    <row r="25" spans="1:7" ht="17" thickBot="1" x14ac:dyDescent="0.25">
      <c r="A25" t="s">
        <v>33</v>
      </c>
    </row>
    <row r="26" spans="1:7" ht="17" thickBot="1" x14ac:dyDescent="0.25">
      <c r="B26" s="25" t="s">
        <v>27</v>
      </c>
      <c r="C26" s="25" t="s">
        <v>28</v>
      </c>
      <c r="D26" s="25" t="s">
        <v>34</v>
      </c>
      <c r="E26" s="25" t="s">
        <v>35</v>
      </c>
      <c r="F26" s="25" t="s">
        <v>36</v>
      </c>
      <c r="G26" s="25" t="s">
        <v>37</v>
      </c>
    </row>
    <row r="27" spans="1:7" x14ac:dyDescent="0.2">
      <c r="B27" s="18" t="s">
        <v>42</v>
      </c>
      <c r="C27" s="18" t="s">
        <v>43</v>
      </c>
      <c r="D27" s="18">
        <v>3000</v>
      </c>
      <c r="E27" s="18" t="s">
        <v>44</v>
      </c>
      <c r="F27" s="18" t="s">
        <v>45</v>
      </c>
      <c r="G27" s="18">
        <v>0</v>
      </c>
    </row>
    <row r="28" spans="1:7" x14ac:dyDescent="0.2">
      <c r="B28" s="18" t="s">
        <v>46</v>
      </c>
      <c r="C28" s="18" t="s">
        <v>47</v>
      </c>
      <c r="D28" s="18">
        <v>1800</v>
      </c>
      <c r="E28" s="18" t="s">
        <v>48</v>
      </c>
      <c r="F28" s="18" t="s">
        <v>45</v>
      </c>
      <c r="G28" s="18">
        <v>0</v>
      </c>
    </row>
    <row r="29" spans="1:7" x14ac:dyDescent="0.2">
      <c r="B29" s="18" t="s">
        <v>49</v>
      </c>
      <c r="C29" s="18" t="s">
        <v>50</v>
      </c>
      <c r="D29" s="18">
        <v>1200</v>
      </c>
      <c r="E29" s="18" t="s">
        <v>51</v>
      </c>
      <c r="F29" s="18" t="s">
        <v>52</v>
      </c>
      <c r="G29" s="18">
        <v>200</v>
      </c>
    </row>
    <row r="30" spans="1:7" x14ac:dyDescent="0.2">
      <c r="B30" s="18" t="s">
        <v>53</v>
      </c>
      <c r="C30" s="18" t="s">
        <v>54</v>
      </c>
      <c r="D30" s="18">
        <v>459.9999999999996</v>
      </c>
      <c r="E30" s="18" t="s">
        <v>55</v>
      </c>
      <c r="F30" s="18" t="s">
        <v>52</v>
      </c>
      <c r="G30" s="18">
        <v>40.000000000000398</v>
      </c>
    </row>
    <row r="31" spans="1:7" ht="17" thickBot="1" x14ac:dyDescent="0.25">
      <c r="B31" s="17" t="s">
        <v>56</v>
      </c>
      <c r="C31" s="17" t="s">
        <v>57</v>
      </c>
      <c r="D31" s="17">
        <v>13200</v>
      </c>
      <c r="E31" s="17" t="s">
        <v>58</v>
      </c>
      <c r="F31" s="17" t="s">
        <v>52</v>
      </c>
      <c r="G31" s="17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 enableFormatConditionsCalculation="0"/>
  <dimension ref="A1:H19"/>
  <sheetViews>
    <sheetView showGridLines="0" workbookViewId="0">
      <selection activeCell="I21" sqref="I21"/>
    </sheetView>
  </sheetViews>
  <sheetFormatPr baseColWidth="10" defaultRowHeight="16" x14ac:dyDescent="0.2"/>
  <cols>
    <col min="1" max="1" width="2.33203125" customWidth="1"/>
    <col min="2" max="2" width="6" bestFit="1" customWidth="1"/>
    <col min="3" max="3" width="18.1640625" bestFit="1" customWidth="1"/>
    <col min="4" max="4" width="6.1640625" bestFit="1" customWidth="1"/>
    <col min="5" max="5" width="8.33203125" bestFit="1" customWidth="1"/>
    <col min="6" max="6" width="10" bestFit="1" customWidth="1"/>
    <col min="7" max="8" width="9.33203125" customWidth="1"/>
  </cols>
  <sheetData>
    <row r="1" spans="1:8" x14ac:dyDescent="0.2">
      <c r="A1" s="16" t="s">
        <v>75</v>
      </c>
    </row>
    <row r="2" spans="1:8" x14ac:dyDescent="0.2">
      <c r="A2" s="16" t="s">
        <v>78</v>
      </c>
    </row>
    <row r="3" spans="1:8" x14ac:dyDescent="0.2">
      <c r="A3" s="16" t="s">
        <v>81</v>
      </c>
    </row>
    <row r="6" spans="1:8" ht="17" thickBot="1" x14ac:dyDescent="0.25">
      <c r="A6" t="s">
        <v>31</v>
      </c>
    </row>
    <row r="7" spans="1:8" x14ac:dyDescent="0.2">
      <c r="B7" s="26"/>
      <c r="C7" s="26"/>
      <c r="D7" s="26" t="s">
        <v>59</v>
      </c>
      <c r="E7" s="26" t="s">
        <v>61</v>
      </c>
      <c r="F7" s="26" t="s">
        <v>63</v>
      </c>
      <c r="G7" s="26" t="s">
        <v>65</v>
      </c>
      <c r="H7" s="26" t="s">
        <v>65</v>
      </c>
    </row>
    <row r="8" spans="1:8" ht="17" thickBot="1" x14ac:dyDescent="0.25">
      <c r="B8" s="27" t="s">
        <v>27</v>
      </c>
      <c r="C8" s="27" t="s">
        <v>28</v>
      </c>
      <c r="D8" s="27" t="s">
        <v>60</v>
      </c>
      <c r="E8" s="27" t="s">
        <v>62</v>
      </c>
      <c r="F8" s="27" t="s">
        <v>64</v>
      </c>
      <c r="G8" s="27" t="s">
        <v>66</v>
      </c>
      <c r="H8" s="27" t="s">
        <v>67</v>
      </c>
    </row>
    <row r="9" spans="1:8" x14ac:dyDescent="0.2">
      <c r="B9" s="18" t="s">
        <v>39</v>
      </c>
      <c r="C9" s="18" t="s">
        <v>4</v>
      </c>
      <c r="D9" s="18">
        <v>1800</v>
      </c>
      <c r="E9" s="18">
        <v>0</v>
      </c>
      <c r="F9" s="18">
        <v>8.3000000000000007</v>
      </c>
      <c r="G9" s="18">
        <v>0.89999999999999858</v>
      </c>
      <c r="H9" s="18">
        <v>1E+30</v>
      </c>
    </row>
    <row r="10" spans="1:8" ht="17" thickBot="1" x14ac:dyDescent="0.25">
      <c r="B10" s="17" t="s">
        <v>41</v>
      </c>
      <c r="C10" s="17" t="s">
        <v>5</v>
      </c>
      <c r="D10" s="17">
        <v>1200</v>
      </c>
      <c r="E10" s="17">
        <v>0</v>
      </c>
      <c r="F10" s="17">
        <v>9.1999999999999993</v>
      </c>
      <c r="G10" s="17">
        <v>1E+30</v>
      </c>
      <c r="H10" s="17">
        <v>0.89999999999999858</v>
      </c>
    </row>
    <row r="12" spans="1:8" ht="17" thickBot="1" x14ac:dyDescent="0.25">
      <c r="A12" t="s">
        <v>33</v>
      </c>
    </row>
    <row r="13" spans="1:8" x14ac:dyDescent="0.2">
      <c r="B13" s="26"/>
      <c r="C13" s="26"/>
      <c r="D13" s="26" t="s">
        <v>59</v>
      </c>
      <c r="E13" s="26" t="s">
        <v>68</v>
      </c>
      <c r="F13" s="26" t="s">
        <v>70</v>
      </c>
      <c r="G13" s="26" t="s">
        <v>65</v>
      </c>
      <c r="H13" s="26" t="s">
        <v>65</v>
      </c>
    </row>
    <row r="14" spans="1:8" ht="17" thickBot="1" x14ac:dyDescent="0.25">
      <c r="B14" s="27" t="s">
        <v>27</v>
      </c>
      <c r="C14" s="27" t="s">
        <v>28</v>
      </c>
      <c r="D14" s="27" t="s">
        <v>60</v>
      </c>
      <c r="E14" s="27" t="s">
        <v>69</v>
      </c>
      <c r="F14" s="27" t="s">
        <v>71</v>
      </c>
      <c r="G14" s="27" t="s">
        <v>66</v>
      </c>
      <c r="H14" s="27" t="s">
        <v>67</v>
      </c>
    </row>
    <row r="15" spans="1:8" x14ac:dyDescent="0.2">
      <c r="B15" s="18" t="s">
        <v>42</v>
      </c>
      <c r="C15" s="18" t="s">
        <v>43</v>
      </c>
      <c r="D15" s="18">
        <v>3000</v>
      </c>
      <c r="E15" s="18">
        <v>9.1999999999999993</v>
      </c>
      <c r="F15" s="18">
        <v>3000</v>
      </c>
      <c r="G15" s="18">
        <v>60</v>
      </c>
      <c r="H15" s="18">
        <v>1200</v>
      </c>
    </row>
    <row r="16" spans="1:8" x14ac:dyDescent="0.2">
      <c r="B16" s="18" t="s">
        <v>46</v>
      </c>
      <c r="C16" s="18" t="s">
        <v>47</v>
      </c>
      <c r="D16" s="18">
        <v>1800</v>
      </c>
      <c r="E16" s="18">
        <v>-0.89999999999999858</v>
      </c>
      <c r="F16" s="18">
        <v>1800</v>
      </c>
      <c r="G16" s="18">
        <v>1200</v>
      </c>
      <c r="H16" s="18">
        <v>200</v>
      </c>
    </row>
    <row r="17" spans="2:8" x14ac:dyDescent="0.2">
      <c r="B17" s="18" t="s">
        <v>49</v>
      </c>
      <c r="C17" s="18" t="s">
        <v>50</v>
      </c>
      <c r="D17" s="18">
        <v>1200</v>
      </c>
      <c r="E17" s="18">
        <v>0</v>
      </c>
      <c r="F17" s="18">
        <v>1400</v>
      </c>
      <c r="G17" s="18">
        <v>1E+30</v>
      </c>
      <c r="H17" s="18">
        <v>200</v>
      </c>
    </row>
    <row r="18" spans="2:8" x14ac:dyDescent="0.2">
      <c r="B18" s="18" t="s">
        <v>53</v>
      </c>
      <c r="C18" s="18" t="s">
        <v>54</v>
      </c>
      <c r="D18" s="18">
        <v>459.9999999999996</v>
      </c>
      <c r="E18" s="18">
        <v>0</v>
      </c>
      <c r="F18" s="18">
        <v>500</v>
      </c>
      <c r="G18" s="18">
        <v>1E+30</v>
      </c>
      <c r="H18" s="18">
        <v>40.000000000000398</v>
      </c>
    </row>
    <row r="19" spans="2:8" ht="17" thickBot="1" x14ac:dyDescent="0.25">
      <c r="B19" s="17" t="s">
        <v>56</v>
      </c>
      <c r="C19" s="17" t="s">
        <v>57</v>
      </c>
      <c r="D19" s="17">
        <v>13200</v>
      </c>
      <c r="E19" s="17">
        <v>0</v>
      </c>
      <c r="F19" s="17">
        <v>13500</v>
      </c>
      <c r="G19" s="17">
        <v>1E+30</v>
      </c>
      <c r="H19" s="17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 enableFormatConditionsCalculation="0"/>
  <dimension ref="A1:H21"/>
  <sheetViews>
    <sheetView workbookViewId="0">
      <selection sqref="A1:H19"/>
    </sheetView>
  </sheetViews>
  <sheetFormatPr baseColWidth="10" defaultRowHeight="16" x14ac:dyDescent="0.2"/>
  <cols>
    <col min="5" max="5" width="5.1640625" customWidth="1"/>
    <col min="7" max="7" width="4.1640625" customWidth="1"/>
    <col min="8" max="8" width="13" customWidth="1"/>
  </cols>
  <sheetData>
    <row r="1" spans="1:8" x14ac:dyDescent="0.2">
      <c r="A1" s="28" t="s">
        <v>0</v>
      </c>
      <c r="B1" s="28"/>
      <c r="C1" s="28"/>
      <c r="D1" s="2"/>
    </row>
    <row r="2" spans="1:8" x14ac:dyDescent="0.2">
      <c r="A2" s="2"/>
      <c r="B2" s="2"/>
      <c r="C2" s="2"/>
      <c r="D2" s="2"/>
    </row>
    <row r="3" spans="1:8" x14ac:dyDescent="0.2">
      <c r="A3" s="2"/>
      <c r="B3" s="2"/>
      <c r="C3" s="28" t="s">
        <v>1</v>
      </c>
      <c r="D3" s="28"/>
    </row>
    <row r="4" spans="1:8" x14ac:dyDescent="0.2">
      <c r="A4" s="2"/>
      <c r="B4" s="2"/>
      <c r="C4" s="2" t="s">
        <v>2</v>
      </c>
      <c r="D4" s="2" t="s">
        <v>3</v>
      </c>
    </row>
    <row r="5" spans="1:8" x14ac:dyDescent="0.2">
      <c r="A5" s="2"/>
      <c r="B5" s="2"/>
      <c r="C5" s="2" t="s">
        <v>4</v>
      </c>
      <c r="D5" s="2" t="s">
        <v>5</v>
      </c>
    </row>
    <row r="6" spans="1:8" x14ac:dyDescent="0.2">
      <c r="C6" s="5">
        <v>1800</v>
      </c>
      <c r="D6" s="4">
        <v>1200</v>
      </c>
      <c r="E6" s="3"/>
      <c r="F6" s="3"/>
    </row>
    <row r="7" spans="1:8" x14ac:dyDescent="0.2">
      <c r="C7" s="3"/>
      <c r="D7" s="3"/>
      <c r="E7" s="3"/>
      <c r="F7" s="3"/>
    </row>
    <row r="8" spans="1:8" x14ac:dyDescent="0.2">
      <c r="C8" s="3"/>
      <c r="D8" s="3"/>
      <c r="E8" s="3"/>
      <c r="F8" s="3"/>
    </row>
    <row r="9" spans="1:8" x14ac:dyDescent="0.2">
      <c r="C9" s="30" t="s">
        <v>6</v>
      </c>
      <c r="D9" s="30"/>
      <c r="E9" s="3"/>
      <c r="F9" s="28" t="s">
        <v>7</v>
      </c>
      <c r="G9" s="2"/>
    </row>
    <row r="10" spans="1:8" x14ac:dyDescent="0.2">
      <c r="C10" s="3" t="s">
        <v>4</v>
      </c>
      <c r="D10" s="3" t="s">
        <v>5</v>
      </c>
      <c r="E10" s="3"/>
      <c r="F10" s="28"/>
      <c r="G10" s="2"/>
    </row>
    <row r="11" spans="1:8" x14ac:dyDescent="0.2">
      <c r="C11" s="5">
        <v>8.3000000000000007</v>
      </c>
      <c r="D11" s="4">
        <v>9.1999999999999993</v>
      </c>
      <c r="E11" s="3"/>
      <c r="F11" s="14">
        <f>(C11*C6)+(D11*D6)</f>
        <v>25980</v>
      </c>
      <c r="G11" s="10"/>
    </row>
    <row r="13" spans="1:8" x14ac:dyDescent="0.2">
      <c r="B13" s="1"/>
      <c r="C13" s="31" t="s">
        <v>8</v>
      </c>
      <c r="D13" s="31"/>
      <c r="E13" s="1"/>
      <c r="F13" s="28" t="s">
        <v>14</v>
      </c>
      <c r="G13" s="2"/>
      <c r="H13" s="29" t="s">
        <v>15</v>
      </c>
    </row>
    <row r="14" spans="1:8" x14ac:dyDescent="0.2">
      <c r="B14" s="1"/>
      <c r="C14" s="7" t="s">
        <v>4</v>
      </c>
      <c r="D14" s="6" t="s">
        <v>5</v>
      </c>
      <c r="E14" s="1"/>
      <c r="F14" s="28"/>
      <c r="G14" s="2"/>
      <c r="H14" s="29"/>
    </row>
    <row r="15" spans="1:8" x14ac:dyDescent="0.2">
      <c r="B15" s="6" t="s">
        <v>9</v>
      </c>
      <c r="C15" s="8">
        <v>1</v>
      </c>
      <c r="D15" s="9">
        <v>1</v>
      </c>
      <c r="E15" s="1"/>
      <c r="F15" s="11">
        <f>C15*C6+D15*D6</f>
        <v>3000</v>
      </c>
      <c r="G15" s="1" t="s">
        <v>76</v>
      </c>
      <c r="H15" s="6">
        <v>3000</v>
      </c>
    </row>
    <row r="16" spans="1:8" x14ac:dyDescent="0.2">
      <c r="B16" s="6" t="s">
        <v>10</v>
      </c>
      <c r="C16" s="15">
        <v>1</v>
      </c>
      <c r="D16" s="9">
        <v>0</v>
      </c>
      <c r="E16" s="1"/>
      <c r="F16" s="11">
        <f t="shared" ref="F16:F21" si="0">C16*$C$6+D16*$D$6</f>
        <v>1800</v>
      </c>
      <c r="G16" s="1" t="s">
        <v>77</v>
      </c>
      <c r="H16" s="6">
        <v>1800</v>
      </c>
    </row>
    <row r="17" spans="2:8" x14ac:dyDescent="0.2">
      <c r="B17" s="6" t="s">
        <v>11</v>
      </c>
      <c r="C17" s="8">
        <v>0</v>
      </c>
      <c r="D17" s="9">
        <v>1</v>
      </c>
      <c r="E17" s="1"/>
      <c r="F17" s="11">
        <f t="shared" si="0"/>
        <v>1200</v>
      </c>
      <c r="G17" s="1" t="s">
        <v>77</v>
      </c>
      <c r="H17" s="6">
        <v>1400</v>
      </c>
    </row>
    <row r="18" spans="2:8" x14ac:dyDescent="0.2">
      <c r="B18" s="6" t="s">
        <v>12</v>
      </c>
      <c r="C18" s="12">
        <v>0.16666666666666666</v>
      </c>
      <c r="D18" s="13">
        <v>0.133333333333333</v>
      </c>
      <c r="E18" s="1"/>
      <c r="F18" s="11">
        <f t="shared" si="0"/>
        <v>459.9999999999996</v>
      </c>
      <c r="G18" s="1" t="s">
        <v>77</v>
      </c>
      <c r="H18" s="6">
        <v>500</v>
      </c>
    </row>
    <row r="19" spans="2:8" x14ac:dyDescent="0.2">
      <c r="B19" s="6" t="s">
        <v>13</v>
      </c>
      <c r="C19" s="8">
        <v>4</v>
      </c>
      <c r="D19" s="9">
        <v>5</v>
      </c>
      <c r="E19" s="1"/>
      <c r="F19" s="11">
        <f t="shared" si="0"/>
        <v>13200</v>
      </c>
      <c r="G19" s="1" t="s">
        <v>77</v>
      </c>
      <c r="H19" s="6">
        <v>13500</v>
      </c>
    </row>
    <row r="20" spans="2:8" hidden="1" x14ac:dyDescent="0.2">
      <c r="B20" s="6" t="s">
        <v>16</v>
      </c>
      <c r="C20" s="12">
        <v>0</v>
      </c>
      <c r="D20" s="13">
        <v>0.2</v>
      </c>
      <c r="E20" s="3"/>
      <c r="F20" s="11">
        <f t="shared" si="0"/>
        <v>240</v>
      </c>
      <c r="G20" s="3"/>
      <c r="H20" s="6">
        <v>400</v>
      </c>
    </row>
    <row r="21" spans="2:8" hidden="1" x14ac:dyDescent="0.2">
      <c r="B21" s="6" t="s">
        <v>17</v>
      </c>
      <c r="C21" s="8">
        <v>3</v>
      </c>
      <c r="D21" s="9">
        <v>5</v>
      </c>
      <c r="E21" s="3"/>
      <c r="F21" s="11">
        <f t="shared" si="0"/>
        <v>11400</v>
      </c>
      <c r="G21" s="3"/>
      <c r="H21" s="6">
        <v>5550</v>
      </c>
    </row>
  </sheetData>
  <scenarios current="0">
    <scenario name="1" count="2" user="Usuário do Microsoft Office" comment="Criado por Usuário do Microsoft Office em 19/05/2015">
      <inputCells r="C6" val="0"/>
      <inputCells r="D6" val="0"/>
    </scenario>
  </scenarios>
  <mergeCells count="7">
    <mergeCell ref="A1:C1"/>
    <mergeCell ref="F13:F14"/>
    <mergeCell ref="H13:H14"/>
    <mergeCell ref="C3:D3"/>
    <mergeCell ref="C9:D9"/>
    <mergeCell ref="F9:F10"/>
    <mergeCell ref="C13:D13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 enableFormatConditionsCalculation="0"/>
  <dimension ref="A1:H19"/>
  <sheetViews>
    <sheetView tabSelected="1" workbookViewId="0">
      <selection activeCell="G28" sqref="G28"/>
    </sheetView>
  </sheetViews>
  <sheetFormatPr baseColWidth="10" defaultRowHeight="16" x14ac:dyDescent="0.2"/>
  <sheetData>
    <row r="1" spans="1:8" x14ac:dyDescent="0.2">
      <c r="A1" s="28" t="s">
        <v>0</v>
      </c>
      <c r="B1" s="28"/>
      <c r="C1" s="28"/>
      <c r="D1" s="19"/>
    </row>
    <row r="2" spans="1:8" x14ac:dyDescent="0.2">
      <c r="A2" s="19"/>
      <c r="B2" s="19"/>
      <c r="C2" s="19"/>
      <c r="D2" s="19"/>
    </row>
    <row r="3" spans="1:8" x14ac:dyDescent="0.2">
      <c r="A3" s="19"/>
      <c r="B3" s="19"/>
      <c r="C3" s="28" t="s">
        <v>1</v>
      </c>
      <c r="D3" s="28"/>
    </row>
    <row r="4" spans="1:8" x14ac:dyDescent="0.2">
      <c r="A4" s="19"/>
      <c r="B4" s="19"/>
      <c r="C4" s="19" t="s">
        <v>2</v>
      </c>
      <c r="D4" s="19" t="s">
        <v>3</v>
      </c>
    </row>
    <row r="5" spans="1:8" x14ac:dyDescent="0.2">
      <c r="A5" s="19"/>
      <c r="B5" s="19"/>
      <c r="C5" s="19" t="s">
        <v>4</v>
      </c>
      <c r="D5" s="19" t="s">
        <v>5</v>
      </c>
    </row>
    <row r="6" spans="1:8" x14ac:dyDescent="0.2">
      <c r="C6" s="5">
        <v>1800</v>
      </c>
      <c r="D6" s="4">
        <v>1250</v>
      </c>
      <c r="E6" s="20"/>
      <c r="F6" s="20"/>
    </row>
    <row r="7" spans="1:8" x14ac:dyDescent="0.2">
      <c r="C7" s="20"/>
      <c r="D7" s="20"/>
      <c r="E7" s="20"/>
      <c r="F7" s="20"/>
    </row>
    <row r="8" spans="1:8" x14ac:dyDescent="0.2">
      <c r="C8" s="20"/>
      <c r="D8" s="20"/>
      <c r="E8" s="20"/>
      <c r="F8" s="20"/>
    </row>
    <row r="9" spans="1:8" x14ac:dyDescent="0.2">
      <c r="C9" s="30" t="s">
        <v>6</v>
      </c>
      <c r="D9" s="30"/>
      <c r="E9" s="20"/>
      <c r="F9" s="28" t="s">
        <v>7</v>
      </c>
      <c r="G9" s="19"/>
    </row>
    <row r="10" spans="1:8" x14ac:dyDescent="0.2">
      <c r="C10" s="20" t="s">
        <v>4</v>
      </c>
      <c r="D10" s="20" t="s">
        <v>5</v>
      </c>
      <c r="E10" s="20"/>
      <c r="F10" s="28"/>
      <c r="G10" s="19"/>
    </row>
    <row r="11" spans="1:8" x14ac:dyDescent="0.2">
      <c r="C11" s="5">
        <v>8.3000000000000007</v>
      </c>
      <c r="D11" s="4">
        <v>9.1999999999999993</v>
      </c>
      <c r="E11" s="20"/>
      <c r="F11" s="14">
        <f>(C11*C6)+(D11*D6)</f>
        <v>26440</v>
      </c>
      <c r="G11" s="10"/>
    </row>
    <row r="13" spans="1:8" x14ac:dyDescent="0.2">
      <c r="B13" s="20"/>
      <c r="C13" s="31" t="s">
        <v>8</v>
      </c>
      <c r="D13" s="31"/>
      <c r="E13" s="20"/>
      <c r="F13" s="28" t="s">
        <v>14</v>
      </c>
      <c r="G13" s="19"/>
      <c r="H13" s="29" t="s">
        <v>15</v>
      </c>
    </row>
    <row r="14" spans="1:8" x14ac:dyDescent="0.2">
      <c r="B14" s="20"/>
      <c r="C14" s="7" t="s">
        <v>4</v>
      </c>
      <c r="D14" s="21" t="s">
        <v>5</v>
      </c>
      <c r="E14" s="20"/>
      <c r="F14" s="28"/>
      <c r="G14" s="19"/>
      <c r="H14" s="29"/>
    </row>
    <row r="15" spans="1:8" x14ac:dyDescent="0.2">
      <c r="B15" s="21" t="s">
        <v>9</v>
      </c>
      <c r="C15" s="8">
        <v>1</v>
      </c>
      <c r="D15" s="9">
        <v>1</v>
      </c>
      <c r="E15" s="20"/>
      <c r="F15" s="11">
        <f>C15*C6+D15*D6</f>
        <v>3050</v>
      </c>
      <c r="G15" s="20" t="s">
        <v>76</v>
      </c>
      <c r="H15" s="21">
        <v>3050</v>
      </c>
    </row>
    <row r="16" spans="1:8" x14ac:dyDescent="0.2">
      <c r="B16" s="21" t="s">
        <v>10</v>
      </c>
      <c r="C16" s="15">
        <v>1</v>
      </c>
      <c r="D16" s="9">
        <v>0</v>
      </c>
      <c r="E16" s="20"/>
      <c r="F16" s="11">
        <f t="shared" ref="F16:F19" si="0">C16*$C$6+D16*$D$6</f>
        <v>1800</v>
      </c>
      <c r="G16" s="20" t="s">
        <v>77</v>
      </c>
      <c r="H16" s="21">
        <v>1800</v>
      </c>
    </row>
    <row r="17" spans="2:8" x14ac:dyDescent="0.2">
      <c r="B17" s="21" t="s">
        <v>11</v>
      </c>
      <c r="C17" s="8">
        <v>0</v>
      </c>
      <c r="D17" s="9">
        <v>1</v>
      </c>
      <c r="E17" s="20"/>
      <c r="F17" s="11">
        <f t="shared" si="0"/>
        <v>1250</v>
      </c>
      <c r="G17" s="20" t="s">
        <v>77</v>
      </c>
      <c r="H17" s="21">
        <v>1400</v>
      </c>
    </row>
    <row r="18" spans="2:8" x14ac:dyDescent="0.2">
      <c r="B18" s="21" t="s">
        <v>12</v>
      </c>
      <c r="C18" s="12">
        <v>0.16666666666666666</v>
      </c>
      <c r="D18" s="13">
        <v>0.133333333333333</v>
      </c>
      <c r="E18" s="20"/>
      <c r="F18" s="11">
        <f t="shared" si="0"/>
        <v>466.66666666666629</v>
      </c>
      <c r="G18" s="20" t="s">
        <v>77</v>
      </c>
      <c r="H18" s="21">
        <v>500</v>
      </c>
    </row>
    <row r="19" spans="2:8" x14ac:dyDescent="0.2">
      <c r="B19" s="21" t="s">
        <v>13</v>
      </c>
      <c r="C19" s="8">
        <v>4</v>
      </c>
      <c r="D19" s="9">
        <v>5</v>
      </c>
      <c r="E19" s="20"/>
      <c r="F19" s="11">
        <f t="shared" si="0"/>
        <v>13450</v>
      </c>
      <c r="G19" s="20" t="s">
        <v>77</v>
      </c>
      <c r="H19" s="21">
        <v>13500</v>
      </c>
    </row>
  </sheetData>
  <mergeCells count="7">
    <mergeCell ref="H13:H14"/>
    <mergeCell ref="A1:C1"/>
    <mergeCell ref="C3:D3"/>
    <mergeCell ref="C9:D9"/>
    <mergeCell ref="F9:F10"/>
    <mergeCell ref="C13:D13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Answer Report 2</vt:lpstr>
      <vt:lpstr>Sensitivity Report 2</vt:lpstr>
      <vt:lpstr>Respostas - Q.2</vt:lpstr>
      <vt:lpstr>Sensibilidade - Q.2</vt:lpstr>
      <vt:lpstr>Questão 2</vt:lpstr>
      <vt:lpstr>Questão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Usuário do Microsoft Office</cp:lastModifiedBy>
  <dcterms:created xsi:type="dcterms:W3CDTF">2015-05-19T18:55:39Z</dcterms:created>
  <dcterms:modified xsi:type="dcterms:W3CDTF">2015-05-24T22:47:22Z</dcterms:modified>
</cp:coreProperties>
</file>