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uno\MEOCloud\ISCTE\Informática de Gestão\Resolução Exercícios\"/>
    </mc:Choice>
  </mc:AlternateContent>
  <bookViews>
    <workbookView xWindow="10410" yWindow="0" windowWidth="20490" windowHeight="7755"/>
  </bookViews>
  <sheets>
    <sheet name="Fo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D7" i="1"/>
  <c r="J14" i="1"/>
  <c r="J13" i="1"/>
  <c r="J12" i="1"/>
  <c r="J11" i="1"/>
  <c r="F22" i="1"/>
  <c r="G22" i="1"/>
  <c r="E22" i="1"/>
  <c r="G19" i="1"/>
  <c r="G20" i="1"/>
  <c r="G21" i="1"/>
  <c r="G11" i="1"/>
  <c r="G12" i="1"/>
  <c r="G13" i="1"/>
  <c r="G14" i="1"/>
  <c r="G15" i="1"/>
  <c r="G16" i="1"/>
  <c r="G17" i="1"/>
  <c r="F21" i="1"/>
  <c r="E21" i="1"/>
  <c r="F20" i="1"/>
  <c r="E20" i="1"/>
  <c r="F19" i="1"/>
  <c r="E19" i="1"/>
  <c r="F11" i="1"/>
  <c r="F12" i="1"/>
  <c r="F13" i="1"/>
  <c r="F14" i="1"/>
  <c r="F15" i="1"/>
  <c r="F16" i="1"/>
  <c r="F17" i="1"/>
  <c r="E17" i="1"/>
  <c r="E16" i="1"/>
  <c r="E15" i="1"/>
  <c r="E14" i="1"/>
  <c r="E13" i="1"/>
  <c r="E12" i="1"/>
  <c r="E11" i="1"/>
  <c r="D5" i="1"/>
  <c r="D4" i="1"/>
  <c r="B9" i="1"/>
  <c r="B7" i="1"/>
  <c r="B2" i="1"/>
</calcChain>
</file>

<file path=xl/sharedStrings.xml><?xml version="1.0" encoding="utf-8"?>
<sst xmlns="http://schemas.openxmlformats.org/spreadsheetml/2006/main" count="27" uniqueCount="25">
  <si>
    <t>Valor</t>
  </si>
  <si>
    <t>Arredondado</t>
  </si>
  <si>
    <t>Nota 1</t>
  </si>
  <si>
    <t>Nota 2</t>
  </si>
  <si>
    <t>Final</t>
  </si>
  <si>
    <t>Ola</t>
  </si>
  <si>
    <t>xpto</t>
  </si>
  <si>
    <t>Rui</t>
  </si>
  <si>
    <t>Notas</t>
  </si>
  <si>
    <t>Rep</t>
  </si>
  <si>
    <t>Aprovados</t>
  </si>
  <si>
    <t>Avaliados</t>
  </si>
  <si>
    <t>Inscritos</t>
  </si>
  <si>
    <t>Especial 5</t>
  </si>
  <si>
    <t>Soma</t>
  </si>
  <si>
    <t>Produto</t>
  </si>
  <si>
    <t>Média</t>
  </si>
  <si>
    <t>Maior</t>
  </si>
  <si>
    <t>Menor</t>
  </si>
  <si>
    <t>2º Maior</t>
  </si>
  <si>
    <t>Números</t>
  </si>
  <si>
    <t>Vazias</t>
  </si>
  <si>
    <t>Ocupadas</t>
  </si>
  <si>
    <t>Texto</t>
  </si>
  <si>
    <t>2º Menor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</si>
</sst>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450666829432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9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1" sqref="B11"/>
    </sheetView>
  </sheetViews>
  <sheetFormatPr defaultRowHeight="15" x14ac:dyDescent="0.25"/>
  <cols>
    <col min="1" max="1" width="12.7109375" bestFit="1" customWidth="1"/>
    <col min="9" max="9" width="10.42578125" bestFit="1" customWidth="1"/>
  </cols>
  <sheetData>
    <row r="1" spans="1:10" x14ac:dyDescent="0.25">
      <c r="A1" t="s">
        <v>0</v>
      </c>
      <c r="B1">
        <v>12.057</v>
      </c>
      <c r="E1">
        <v>1</v>
      </c>
      <c r="F1">
        <v>1</v>
      </c>
      <c r="G1">
        <v>4</v>
      </c>
      <c r="J1" t="s">
        <v>8</v>
      </c>
    </row>
    <row r="2" spans="1:10" x14ac:dyDescent="0.25">
      <c r="A2" t="s">
        <v>1</v>
      </c>
      <c r="B2" s="1">
        <f>ROUND(B1,2)</f>
        <v>12.06</v>
      </c>
      <c r="E2">
        <v>2</v>
      </c>
      <c r="F2">
        <v>2</v>
      </c>
      <c r="G2" t="s">
        <v>5</v>
      </c>
      <c r="J2">
        <v>10</v>
      </c>
    </row>
    <row r="3" spans="1:10" x14ac:dyDescent="0.25">
      <c r="E3">
        <v>3</v>
      </c>
      <c r="J3">
        <v>15</v>
      </c>
    </row>
    <row r="4" spans="1:10" x14ac:dyDescent="0.25">
      <c r="A4" t="s">
        <v>2</v>
      </c>
      <c r="B4" s="3">
        <v>15</v>
      </c>
      <c r="C4" s="2">
        <v>0.4</v>
      </c>
      <c r="D4" s="1">
        <f>PRODUCT(B4,C4)</f>
        <v>6</v>
      </c>
      <c r="E4">
        <v>4</v>
      </c>
      <c r="F4">
        <v>4</v>
      </c>
      <c r="G4">
        <v>6</v>
      </c>
      <c r="J4" t="s">
        <v>9</v>
      </c>
    </row>
    <row r="5" spans="1:10" x14ac:dyDescent="0.25">
      <c r="A5" t="s">
        <v>3</v>
      </c>
      <c r="B5" s="3">
        <v>8</v>
      </c>
      <c r="C5" s="2">
        <v>0.6</v>
      </c>
      <c r="D5" s="1">
        <f>PRODUCT(B5,C5)</f>
        <v>4.8</v>
      </c>
      <c r="E5">
        <v>7</v>
      </c>
      <c r="F5">
        <v>7</v>
      </c>
      <c r="G5">
        <v>5</v>
      </c>
      <c r="J5" t="s">
        <v>9</v>
      </c>
    </row>
    <row r="6" spans="1:10" x14ac:dyDescent="0.25">
      <c r="E6">
        <v>4</v>
      </c>
      <c r="G6">
        <v>10</v>
      </c>
      <c r="J6">
        <v>14</v>
      </c>
    </row>
    <row r="7" spans="1:10" x14ac:dyDescent="0.25">
      <c r="A7" t="s">
        <v>4</v>
      </c>
      <c r="B7" s="1">
        <f>ROUND(AVERAGE(B4,B5),1)</f>
        <v>11.5</v>
      </c>
      <c r="D7" s="1">
        <f>SUM(D4:D5)</f>
        <v>10.8</v>
      </c>
      <c r="E7">
        <v>3</v>
      </c>
      <c r="F7">
        <v>3</v>
      </c>
    </row>
    <row r="8" spans="1:10" x14ac:dyDescent="0.25">
      <c r="E8">
        <v>2</v>
      </c>
      <c r="G8" t="s">
        <v>6</v>
      </c>
      <c r="J8">
        <v>16</v>
      </c>
    </row>
    <row r="9" spans="1:10" x14ac:dyDescent="0.25">
      <c r="A9" t="s">
        <v>4</v>
      </c>
      <c r="B9" s="1">
        <f>ROUND(((B4*C4+B5*C5)/2),1)</f>
        <v>5.4</v>
      </c>
      <c r="D9" s="1">
        <f>SUM(D6:D7)</f>
        <v>10.8</v>
      </c>
      <c r="E9">
        <v>1</v>
      </c>
      <c r="F9">
        <v>1</v>
      </c>
      <c r="G9" t="s">
        <v>7</v>
      </c>
      <c r="J9">
        <v>18</v>
      </c>
    </row>
    <row r="11" spans="1:10" x14ac:dyDescent="0.25">
      <c r="D11" t="s">
        <v>14</v>
      </c>
      <c r="E11" s="1">
        <f>SUM(E1:E9)</f>
        <v>27</v>
      </c>
      <c r="F11" s="1">
        <f>SUM(F1:F9)</f>
        <v>18</v>
      </c>
      <c r="G11" s="1">
        <f>SUM(G1:G9)</f>
        <v>25</v>
      </c>
      <c r="I11" t="s">
        <v>10</v>
      </c>
      <c r="J11" s="1">
        <f>AVERAGE(J2:J9)</f>
        <v>14.6</v>
      </c>
    </row>
    <row r="12" spans="1:10" x14ac:dyDescent="0.25">
      <c r="D12" t="s">
        <v>15</v>
      </c>
      <c r="E12" s="1">
        <f>PRODUCT(E1:E9)</f>
        <v>4032</v>
      </c>
      <c r="F12" s="1">
        <f>PRODUCT(F1:F9)</f>
        <v>168</v>
      </c>
      <c r="G12" s="1">
        <f>PRODUCT(G1:G9)</f>
        <v>1200</v>
      </c>
      <c r="I12" t="s">
        <v>11</v>
      </c>
      <c r="J12" s="1">
        <f>SUM(J2:J9)/COUNTA(J2:J9)</f>
        <v>10.428571428571429</v>
      </c>
    </row>
    <row r="13" spans="1:10" x14ac:dyDescent="0.25">
      <c r="D13" t="s">
        <v>16</v>
      </c>
      <c r="E13" s="1">
        <f>AVERAGE(E1:E9)</f>
        <v>3</v>
      </c>
      <c r="F13" s="1">
        <f>AVERAGE(F1:F9)</f>
        <v>3</v>
      </c>
      <c r="G13" s="1">
        <f>AVERAGE(G1:G9)</f>
        <v>6.25</v>
      </c>
      <c r="I13" t="s">
        <v>12</v>
      </c>
      <c r="J13" s="1">
        <f>SUM(J2:J9)/SUM(COUNTBLANK(J2:J9),COUNTA(J2:J9))</f>
        <v>9.125</v>
      </c>
    </row>
    <row r="14" spans="1:10" x14ac:dyDescent="0.25">
      <c r="D14" t="s">
        <v>17</v>
      </c>
      <c r="E14" s="1">
        <f>MAX(E1:E9)</f>
        <v>7</v>
      </c>
      <c r="F14" s="1">
        <f>MAX(F1:F9)</f>
        <v>7</v>
      </c>
      <c r="G14" s="1">
        <f>MAX(G1:G9)</f>
        <v>10</v>
      </c>
      <c r="I14" t="s">
        <v>13</v>
      </c>
      <c r="J14" s="1">
        <f>SUM(J2:J9)/COUNTA(J2:J9)+((COUNTA(J2:J9)-COUNT(J2:J9))*5)/COUNTA(J2:J9)</f>
        <v>11.857142857142858</v>
      </c>
    </row>
    <row r="15" spans="1:10" x14ac:dyDescent="0.25">
      <c r="D15" t="s">
        <v>18</v>
      </c>
      <c r="E15" s="1">
        <f>MIN(E1:E9)</f>
        <v>1</v>
      </c>
      <c r="F15" s="1">
        <f>MIN(F1:F9)</f>
        <v>1</v>
      </c>
      <c r="G15" s="1">
        <f>MIN(G1:G9)</f>
        <v>4</v>
      </c>
    </row>
    <row r="16" spans="1:10" x14ac:dyDescent="0.25">
      <c r="D16" t="s">
        <v>19</v>
      </c>
      <c r="E16" s="1">
        <f>LARGE(E1:E9,2)</f>
        <v>4</v>
      </c>
      <c r="F16" s="1">
        <f>LARGE(F1:F9,2)</f>
        <v>4</v>
      </c>
      <c r="G16" s="1">
        <f>LARGE(G1:G9,2)</f>
        <v>6</v>
      </c>
    </row>
    <row r="17" spans="4:7" x14ac:dyDescent="0.25">
      <c r="D17" t="s">
        <v>24</v>
      </c>
      <c r="E17" s="1">
        <f>SMALL(E1:E9,2)</f>
        <v>1</v>
      </c>
      <c r="F17" s="1">
        <f>SMALL(F1:F9,2)</f>
        <v>1</v>
      </c>
      <c r="G17" s="1">
        <f>SMALL(G1:G9,2)</f>
        <v>5</v>
      </c>
    </row>
    <row r="19" spans="4:7" x14ac:dyDescent="0.25">
      <c r="D19" t="s">
        <v>20</v>
      </c>
      <c r="E19" s="1">
        <f>COUNT(E1:E9)</f>
        <v>9</v>
      </c>
      <c r="F19" s="1">
        <f>COUNT(F1:F9)</f>
        <v>6</v>
      </c>
      <c r="G19" s="1">
        <f>COUNT(G1:G9)</f>
        <v>4</v>
      </c>
    </row>
    <row r="20" spans="4:7" x14ac:dyDescent="0.25">
      <c r="D20" t="s">
        <v>21</v>
      </c>
      <c r="E20" s="1">
        <f>COUNTBLANK(E1:E9)</f>
        <v>0</v>
      </c>
      <c r="F20" s="1">
        <f>COUNTBLANK(F1:F9)</f>
        <v>3</v>
      </c>
      <c r="G20" s="1">
        <f>COUNTBLANK(G1:G9)</f>
        <v>2</v>
      </c>
    </row>
    <row r="21" spans="4:7" x14ac:dyDescent="0.25">
      <c r="D21" t="s">
        <v>22</v>
      </c>
      <c r="E21" s="1">
        <f>COUNTA(E1:E9)</f>
        <v>9</v>
      </c>
      <c r="F21" s="1">
        <f>COUNTA(F1:F9)</f>
        <v>6</v>
      </c>
      <c r="G21" s="1">
        <f>COUNTA(G1:G9)</f>
        <v>7</v>
      </c>
    </row>
    <row r="22" spans="4:7" x14ac:dyDescent="0.25">
      <c r="D22" t="s">
        <v>23</v>
      </c>
      <c r="E22" s="1">
        <f>SUM(E21,-E19)</f>
        <v>0</v>
      </c>
      <c r="F22" s="1">
        <f t="shared" ref="F22:G22" si="0">SUM(F21,-F19)</f>
        <v>0</v>
      </c>
      <c r="G22" s="1">
        <f t="shared" si="0"/>
        <v>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Nuno Ponceano</dc:creator>
  <cp:lastModifiedBy>Nuno Ponceano</cp:lastModifiedBy>
  <dcterms:created xsi:type="dcterms:W3CDTF">2014-10-02T21:44:36Z</dcterms:created>
  <dcterms:modified xsi:type="dcterms:W3CDTF">2014-10-02T22:33:35Z</dcterms:modified>
</cp:coreProperties>
</file>